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3040" windowHeight="9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25725" iterate="1" iterateCount="1000"/>
</workbook>
</file>

<file path=xl/calcChain.xml><?xml version="1.0" encoding="utf-8"?>
<calcChain xmlns="http://schemas.openxmlformats.org/spreadsheetml/2006/main">
  <c r="F216" i="1"/>
  <c r="F220"/>
  <c r="F219"/>
  <c r="F218"/>
  <c r="F217"/>
  <c r="F213" l="1"/>
  <c r="F212"/>
  <c r="F211"/>
  <c r="F210"/>
  <c r="F209"/>
  <c r="F208"/>
  <c r="F205"/>
  <c r="F204"/>
  <c r="F203"/>
  <c r="F202"/>
  <c r="F201"/>
  <c r="F200"/>
  <c r="F199"/>
  <c r="F198"/>
  <c r="F197"/>
  <c r="F196"/>
  <c r="F195"/>
  <c r="F192"/>
  <c r="F191"/>
  <c r="F190"/>
  <c r="F187"/>
  <c r="F186"/>
  <c r="F185"/>
  <c r="F182"/>
  <c r="F181"/>
  <c r="F180"/>
  <c r="F179"/>
  <c r="F176"/>
  <c r="F175"/>
  <c r="F174"/>
  <c r="F173"/>
  <c r="F170"/>
  <c r="F167"/>
  <c r="F166"/>
  <c r="F165"/>
  <c r="F164"/>
  <c r="F163"/>
  <c r="F162"/>
  <c r="F159"/>
  <c r="F158"/>
  <c r="F157"/>
  <c r="F156"/>
  <c r="F155"/>
  <c r="F154"/>
  <c r="F151"/>
  <c r="F148"/>
  <c r="F147"/>
  <c r="F146"/>
  <c r="F143"/>
  <c r="F142"/>
  <c r="F141"/>
  <c r="F140"/>
  <c r="F137"/>
  <c r="F136"/>
  <c r="F135"/>
  <c r="F134"/>
  <c r="F133"/>
  <c r="F132"/>
  <c r="F129"/>
  <c r="F128"/>
  <c r="F127"/>
  <c r="F126"/>
  <c r="F125"/>
  <c r="F124"/>
  <c r="F123"/>
  <c r="F122"/>
  <c r="F121"/>
  <c r="F120"/>
  <c r="F119"/>
  <c r="F118"/>
  <c r="F115"/>
  <c r="F114"/>
  <c r="F113"/>
  <c r="F112"/>
  <c r="F111"/>
  <c r="F110"/>
  <c r="F109"/>
  <c r="F108"/>
  <c r="F107"/>
  <c r="F106"/>
  <c r="F105"/>
  <c r="F104"/>
  <c r="F103"/>
  <c r="F100"/>
  <c r="F99"/>
  <c r="F98"/>
  <c r="F97"/>
  <c r="F96"/>
  <c r="F95"/>
  <c r="F94"/>
  <c r="F93"/>
  <c r="F92"/>
  <c r="F91"/>
  <c r="F90"/>
  <c r="F89"/>
  <c r="F88"/>
  <c r="F85"/>
  <c r="F84"/>
  <c r="F83"/>
  <c r="F82"/>
  <c r="F81"/>
  <c r="F80"/>
  <c r="F79"/>
  <c r="F78"/>
  <c r="F77"/>
  <c r="F76"/>
  <c r="F73"/>
  <c r="F72"/>
  <c r="F71"/>
  <c r="F70"/>
  <c r="F69"/>
  <c r="F68"/>
  <c r="F67"/>
  <c r="F66"/>
  <c r="F65"/>
  <c r="F64"/>
  <c r="F63"/>
  <c r="F62"/>
  <c r="F61"/>
  <c r="F60"/>
  <c r="F57"/>
  <c r="F56"/>
  <c r="F55"/>
  <c r="F54"/>
  <c r="F53"/>
  <c r="F50"/>
  <c r="F49"/>
  <c r="F48"/>
  <c r="F47"/>
  <c r="F46"/>
  <c r="F43"/>
  <c r="F42"/>
  <c r="F41"/>
  <c r="F40"/>
  <c r="F39"/>
  <c r="F38"/>
  <c r="F35"/>
  <c r="F34"/>
  <c r="F33"/>
  <c r="F32"/>
  <c r="F31"/>
  <c r="F30"/>
  <c r="F27"/>
  <c r="F26"/>
  <c r="F25"/>
  <c r="F22"/>
  <c r="F21"/>
  <c r="F20"/>
  <c r="I23" l="1"/>
  <c r="H23"/>
  <c r="G23"/>
  <c r="I183" l="1"/>
  <c r="H183"/>
  <c r="G183"/>
  <c r="I188"/>
  <c r="H188"/>
  <c r="G188"/>
  <c r="I177"/>
  <c r="H177"/>
  <c r="G177"/>
  <c r="H168"/>
  <c r="I160"/>
  <c r="H160"/>
  <c r="G160"/>
  <c r="I152"/>
  <c r="H152"/>
  <c r="G152"/>
  <c r="I144"/>
  <c r="H144"/>
  <c r="G144"/>
  <c r="I138"/>
  <c r="H138"/>
  <c r="G138"/>
  <c r="I116"/>
  <c r="H116"/>
  <c r="G116"/>
  <c r="G36"/>
  <c r="H36"/>
  <c r="I36"/>
  <c r="I74"/>
  <c r="H74"/>
  <c r="G74"/>
  <c r="H58"/>
  <c r="G58"/>
  <c r="I51"/>
  <c r="H51"/>
  <c r="G51"/>
  <c r="I28"/>
  <c r="H28"/>
  <c r="G28"/>
  <c r="I130"/>
  <c r="H130"/>
  <c r="G130"/>
  <c r="I214"/>
  <c r="H214"/>
  <c r="G214"/>
  <c r="I206"/>
  <c r="H206"/>
  <c r="G206"/>
  <c r="I193" l="1"/>
  <c r="H193"/>
  <c r="G193"/>
  <c r="I171"/>
  <c r="H171"/>
  <c r="G171"/>
  <c r="G44" l="1"/>
  <c r="H44"/>
  <c r="I44"/>
  <c r="I58"/>
  <c r="G86"/>
  <c r="H86"/>
  <c r="I86"/>
  <c r="G101"/>
  <c r="H101"/>
  <c r="I101"/>
  <c r="G149"/>
  <c r="H149"/>
  <c r="I149"/>
  <c r="G168"/>
  <c r="I168"/>
  <c r="G215" l="1"/>
  <c r="G221" s="1"/>
  <c r="G15" s="1"/>
  <c r="H215"/>
  <c r="H221" s="1"/>
  <c r="H15" s="1"/>
  <c r="I215"/>
  <c r="F44" l="1"/>
  <c r="G14"/>
  <c r="F101"/>
  <c r="F149"/>
  <c r="F138"/>
  <c r="F36"/>
  <c r="F51"/>
  <c r="F160"/>
  <c r="F152"/>
  <c r="F74"/>
  <c r="F116"/>
  <c r="F214"/>
  <c r="F168"/>
  <c r="F28"/>
  <c r="F177"/>
  <c r="F130"/>
  <c r="F144"/>
  <c r="F58"/>
  <c r="F86"/>
  <c r="F183"/>
  <c r="F206"/>
  <c r="F188"/>
  <c r="F193"/>
  <c r="F171"/>
  <c r="F23"/>
  <c r="I221"/>
  <c r="E222" l="1"/>
  <c r="I15"/>
  <c r="E221"/>
  <c r="E215"/>
  <c r="H13" l="1"/>
  <c r="B217"/>
  <c r="B216"/>
  <c r="B218"/>
  <c r="B220"/>
  <c r="B219"/>
  <c r="B138"/>
  <c r="B183"/>
  <c r="B206"/>
  <c r="B188"/>
  <c r="B160"/>
  <c r="B152"/>
  <c r="B36"/>
  <c r="B51"/>
  <c r="B214"/>
  <c r="B74"/>
  <c r="B116"/>
  <c r="B28"/>
  <c r="B177"/>
  <c r="B130"/>
  <c r="B144"/>
  <c r="B171"/>
  <c r="B193"/>
  <c r="B23"/>
  <c r="B168"/>
  <c r="B58"/>
  <c r="B101"/>
  <c r="B44"/>
  <c r="B86"/>
  <c r="B149"/>
  <c r="E14"/>
  <c r="B222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<sst xmlns="http://schemas.openxmlformats.org/spreadsheetml/2006/main" count="405" uniqueCount="393">
  <si>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</si>
  <si>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</si>
  <si>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</si>
  <si>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</si>
  <si>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</si>
  <si>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</si>
  <si>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</si>
  <si>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</si>
  <si>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</si>
  <si>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</si>
  <si>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</si>
  <si>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</si>
  <si>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</si>
  <si>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</si>
  <si>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</si>
  <si>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</si>
  <si>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</si>
  <si>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</si>
  <si>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</si>
  <si>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</si>
  <si>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</si>
  <si>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</si>
  <si>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</si>
  <si>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</si>
  <si>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</si>
  <si>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</si>
  <si>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</si>
  <si>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</si>
  <si>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</si>
  <si>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</si>
  <si>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</si>
  <si>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</si>
  <si>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</si>
  <si>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</si>
  <si>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</si>
  <si>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</si>
  <si>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</si>
  <si>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</si>
  <si>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</si>
  <si>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</si>
  <si>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</si>
  <si>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</si>
  <si>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</si>
  <si>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</si>
  <si>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</si>
  <si>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</si>
  <si>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</si>
  <si>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</si>
  <si>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</si>
  <si>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</si>
  <si>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</si>
  <si>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</si>
  <si>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</si>
  <si>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</si>
  <si>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</si>
  <si>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</si>
  <si>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</si>
  <si>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</si>
  <si>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</si>
  <si>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</si>
  <si>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</si>
  <si>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</si>
  <si>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</si>
  <si>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</si>
  <si>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</si>
  <si>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</si>
  <si>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</si>
  <si>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</si>
  <si>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</si>
  <si>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</si>
  <si>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</si>
  <si>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</si>
  <si>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</si>
  <si>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</si>
  <si>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</si>
  <si>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</si>
  <si>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</si>
  <si>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</si>
  <si>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</si>
  <si>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</si>
  <si>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</si>
  <si>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</si>
  <si>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</si>
  <si>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</si>
  <si>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</si>
  <si>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</si>
  <si>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</si>
  <si>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</si>
  <si>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</si>
  <si>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</si>
  <si>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</si>
  <si>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</si>
  <si>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</si>
  <si>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</si>
  <si>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</si>
  <si>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</si>
  <si>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</si>
  <si>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</si>
  <si>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</si>
  <si>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</si>
  <si>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</si>
  <si>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</si>
  <si>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</si>
  <si>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</si>
  <si>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</si>
  <si>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</si>
  <si>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</si>
  <si>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</si>
  <si>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</si>
  <si>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</si>
  <si>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</si>
  <si>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</si>
  <si>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</si>
  <si>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</si>
  <si>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</si>
  <si>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</si>
  <si>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</si>
  <si>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</si>
  <si>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</si>
  <si>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</si>
  <si>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</si>
  <si>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</si>
  <si>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</si>
  <si>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</si>
  <si>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</si>
  <si>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</si>
  <si>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</si>
  <si>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</si>
  <si>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</si>
  <si>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</si>
  <si>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</si>
  <si>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</si>
  <si>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</si>
  <si>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</si>
  <si>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</si>
  <si>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</si>
  <si>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</si>
  <si>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</si>
  <si>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</si>
  <si>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</si>
  <si>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</si>
  <si>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</si>
  <si>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</si>
  <si>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</si>
  <si>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</si>
  <si>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</si>
  <si>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</si>
  <si>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</si>
  <si>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</si>
  <si>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</si>
  <si>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</si>
  <si>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</si>
  <si>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</si>
  <si>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</si>
  <si>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</si>
  <si>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</si>
  <si>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</si>
  <si>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</si>
  <si>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</si>
  <si>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</si>
  <si>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</si>
  <si>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</si>
  <si>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</si>
  <si>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</si>
  <si>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</si>
  <si>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</si>
  <si>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</si>
  <si>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</si>
  <si>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</si>
  <si>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</si>
  <si>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</si>
  <si>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</si>
  <si>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</si>
  <si>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</si>
  <si>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</si>
  <si>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</si>
  <si>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</si>
  <si>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</si>
  <si>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</si>
  <si>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</si>
  <si>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</si>
  <si>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</si>
  <si>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</si>
  <si>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</si>
  <si>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</si>
  <si>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</si>
  <si>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</si>
  <si>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</si>
  <si>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</si>
  <si>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</si>
  <si>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</si>
  <si>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</si>
  <si>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</si>
  <si>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</si>
  <si>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</si>
  <si>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</si>
  <si>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</si>
  <si>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</si>
  <si>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</si>
  <si>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</si>
  <si>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</si>
  <si>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</si>
  <si>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</si>
  <si>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</si>
  <si>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</si>
  <si>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</si>
  <si>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</si>
  <si>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</si>
  <si>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</si>
  <si>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</si>
  <si>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</si>
  <si>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</si>
  <si>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</si>
  <si>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</si>
  <si>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</si>
  <si>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</si>
  <si>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</si>
  <si>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</si>
  <si>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</si>
  <si>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</si>
  <si>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</si>
  <si>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</si>
  <si>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</si>
  <si>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</si>
  <si>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</si>
  <si>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</si>
  <si>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</si>
  <si>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</si>
  <si>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</si>
  <si>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</si>
  <si>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</si>
  <si>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</si>
  <si>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</si>
  <si>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</si>
  <si>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</si>
  <si>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</si>
  <si>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</si>
  <si>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</si>
  <si>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</si>
  <si>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</si>
  <si>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</si>
  <si>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</si>
  <si>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</si>
  <si>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</si>
  <si>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</si>
  <si>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</si>
  <si>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</si>
  <si>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</si>
  <si>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</si>
  <si>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</si>
  <si>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</si>
  <si>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</si>
  <si>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</si>
  <si>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</si>
  <si>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</si>
  <si>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</si>
  <si>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</si>
  <si>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</si>
  <si>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</si>
  <si>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</si>
  <si>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</si>
  <si>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</si>
  <si>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</si>
  <si>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</si>
  <si>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</si>
  <si>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</si>
  <si>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</si>
  <si>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</si>
  <si>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</si>
  <si>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</si>
  <si>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</si>
  <si>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</si>
  <si>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</si>
  <si>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</si>
  <si>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</si>
  <si>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</si>
  <si>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</si>
  <si>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</si>
  <si>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</si>
  <si>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</si>
  <si>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</si>
  <si>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</si>
  <si>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</si>
  <si>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</si>
  <si>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</si>
  <si>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</si>
  <si>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</si>
  <si>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</si>
  <si>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</si>
  <si>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</si>
  <si>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</si>
  <si>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</si>
  <si>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</si>
  <si>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</si>
  <si>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</si>
  <si>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</si>
  <si>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</si>
  <si>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</si>
  <si>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</si>
  <si>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</si>
  <si>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</si>
  <si>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</si>
  <si>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</si>
  <si>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</si>
  <si>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</si>
  <si>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</si>
  <si>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</si>
  <si>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</si>
  <si>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</si>
  <si>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</si>
  <si>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</si>
  <si>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</si>
  <si>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</si>
  <si>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</si>
  <si>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</si>
  <si>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</si>
  <si>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</si>
  <si>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</si>
  <si>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</si>
  <si>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</si>
  <si>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</si>
  <si>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</si>
  <si>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</si>
  <si>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</si>
  <si>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</si>
  <si>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</si>
  <si>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</si>
  <si>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</si>
  <si>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</si>
  <si>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</si>
  <si>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</si>
  <si>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</si>
  <si>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</si>
  <si>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</si>
  <si>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</si>
  <si>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</si>
  <si>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</si>
  <si>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</si>
  <si>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</si>
  <si>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</si>
  <si>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</si>
  <si>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</si>
  <si>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</si>
  <si>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</si>
  <si>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</si>
  <si>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</si>
  <si>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</si>
  <si>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</si>
  <si>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</si>
  <si>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</si>
  <si>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</si>
  <si>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</si>
  <si>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</si>
  <si>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</si>
  <si>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</si>
  <si>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</si>
  <si>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</si>
  <si>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</si>
  <si>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</si>
  <si>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</si>
  <si>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</si>
  <si>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</si>
  <si>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</si>
  <si>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</si>
  <si>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</si>
  <si>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</si>
  <si>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</si>
  <si>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</si>
  <si>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</si>
  <si>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</si>
  <si>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</si>
  <si>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</si>
  <si>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</si>
  <si>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</si>
  <si>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</si>
  <si>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</si>
  <si>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</si>
  <si>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</si>
  <si>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</si>
  <si>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</si>
  <si>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</si>
  <si>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</si>
  <si>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</si>
  <si>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</si>
  <si>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</si>
  <si>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</si>
  <si>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</si>
  <si>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</si>
  <si>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AZ, Page</t>
  </si>
  <si>
    <t>Page Unified School District</t>
  </si>
  <si>
    <t>US</t>
  </si>
  <si>
    <t>John Hall, Woodson</t>
  </si>
  <si>
    <t>Submission 1238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</si>
</sst>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EG1242"/>
  <sheetViews>
    <sheetView tabSelected="1" view="pageLayout" topLeftCell="A190" zoomScaleNormal="100" zoomScaleSheetLayoutView="100" workbookViewId="0">
      <selection activeCell="H213" sqref="H213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389</v>
      </c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392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391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390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 t="s">
        <v>388</v>
      </c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281355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>
        <v>1</v>
      </c>
      <c r="F196" s="325" t="str">
        <f>IFERROR((#REF!+G196/#REF!),"")</f>
        <v/>
      </c>
      <c r="G196" s="253"/>
      <c r="H196" s="253">
        <v>3500</v>
      </c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1196</v>
      </c>
      <c r="F197" s="325" t="str">
        <f>IFERROR((#REF!+G197/#REF!),"")</f>
        <v/>
      </c>
      <c r="G197" s="253"/>
      <c r="H197" s="253">
        <v>119600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1231</v>
      </c>
      <c r="F198" s="325" t="str">
        <f>IFERROR((#REF!+G198/#REF!),"")</f>
        <v/>
      </c>
      <c r="G198" s="253"/>
      <c r="H198" s="253">
        <v>46201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4852</v>
      </c>
      <c r="F199" s="325" t="str">
        <f>IFERROR((#REF!+G199/#REF!),"")</f>
        <v/>
      </c>
      <c r="G199" s="253">
        <v>43886</v>
      </c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4</v>
      </c>
      <c r="F200" s="325" t="str">
        <f>IFERROR((#REF!+G200/#REF!),"")</f>
        <v/>
      </c>
      <c r="G200" s="253"/>
      <c r="H200" s="253">
        <v>1600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630</v>
      </c>
      <c r="F202" s="325" t="str">
        <f>IFERROR((#REF!+G202/#REF!),"")</f>
        <v/>
      </c>
      <c r="G202" s="253">
        <v>27540</v>
      </c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>
        <v>2</v>
      </c>
      <c r="F204" s="325" t="str">
        <f>IFERROR((#REF!+G204/#REF!),"")</f>
        <v/>
      </c>
      <c r="G204" s="259">
        <v>5250</v>
      </c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>
        <v>63</v>
      </c>
      <c r="F205" s="327" t="str">
        <f>IFERROR((#REF!+G205/#REF!),"")</f>
        <v/>
      </c>
      <c r="G205" s="263"/>
      <c r="H205" s="263">
        <v>3300</v>
      </c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76676</v>
      </c>
      <c r="H206" s="180">
        <f>SUM(H195:H205)</f>
        <v>174201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>
        <v>3</v>
      </c>
      <c r="F212" s="325" t="str">
        <f>IFERROR((#REF!+G212/#REF!),"")</f>
        <v/>
      </c>
      <c r="G212" s="253"/>
      <c r="H212" s="253">
        <v>4900</v>
      </c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4900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255777</v>
      </c>
      <c r="F215" s="170"/>
      <c r="G215" s="72">
        <f>(G23+G28+G36+G44+G51+G58+G74+G86+G101+G116+G130+G138+G144+G149+G152+G160+G168+G177+G183+G188+G171+G193+G206+G214)</f>
        <v>76676</v>
      </c>
      <c r="H215" s="72">
        <f>(H23+H28+H36+H44+H51+H58+H74+H86+H101+H116+H130+H138+H144+H149+H152+H160+H168+H177+H183+H188+H171+H193+H206+H214)</f>
        <v>179101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9.0910060244175514E-2</v>
      </c>
      <c r="C217" s="36" t="s">
        <v>173</v>
      </c>
      <c r="D217" s="37"/>
      <c r="E217" s="78"/>
      <c r="F217" s="325">
        <f>SUM(G217:I217)</f>
        <v>25578</v>
      </c>
      <c r="G217" s="304"/>
      <c r="H217" s="305">
        <v>25578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281355</v>
      </c>
      <c r="F221" s="171"/>
      <c r="G221" s="43">
        <f>SUM(G215:G220)</f>
        <v>76676</v>
      </c>
      <c r="H221" s="43">
        <f>SUM(H215:H220)</f>
        <v>204679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281355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CChischilly</cp:lastModifiedBy>
  <cp:lastPrinted>2018-08-24T21:39:40Z</cp:lastPrinted>
  <dcterms:created xsi:type="dcterms:W3CDTF">2006-08-31T18:48:44Z</dcterms:created>
  <dcterms:modified xsi:type="dcterms:W3CDTF">2019-04-05T21:22:21Z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