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collinsworth/Downloads/"/>
    </mc:Choice>
  </mc:AlternateContent>
  <xr:revisionPtr revIDLastSave="0" documentId="8_{E1291963-5853-134B-B939-4EE3D3501A88}" xr6:coauthVersionLast="47" xr6:coauthVersionMax="47" xr10:uidLastSave="{00000000-0000-0000-0000-000000000000}"/>
  <bookViews>
    <workbookView xWindow="-38400" yWindow="1300" windowWidth="19200" windowHeight="19160" xr2:uid="{029DF6DF-D30A-AF4C-B26B-E0415C02AC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4" i="1" l="1"/>
  <c r="H222" i="1"/>
  <c r="H221" i="1"/>
  <c r="H220" i="1"/>
  <c r="H225" i="1"/>
  <c r="H15" i="1" s="1"/>
  <c r="I225" i="1"/>
  <c r="G225" i="1"/>
  <c r="I215" i="1"/>
  <c r="H215" i="1"/>
  <c r="G215" i="1"/>
  <c r="E215" i="1" s="1"/>
  <c r="F215" i="1"/>
  <c r="F214" i="1"/>
  <c r="F213" i="1"/>
  <c r="F212" i="1"/>
  <c r="F211" i="1"/>
  <c r="F210" i="1"/>
  <c r="F209" i="1"/>
  <c r="I207" i="1"/>
  <c r="H207" i="1"/>
  <c r="G207" i="1"/>
  <c r="F207" i="1"/>
  <c r="E207" i="1"/>
  <c r="F206" i="1"/>
  <c r="F205" i="1"/>
  <c r="F204" i="1"/>
  <c r="F203" i="1"/>
  <c r="F202" i="1"/>
  <c r="F201" i="1"/>
  <c r="F200" i="1"/>
  <c r="F199" i="1"/>
  <c r="F198" i="1"/>
  <c r="F197" i="1"/>
  <c r="F196" i="1"/>
  <c r="I194" i="1"/>
  <c r="H194" i="1"/>
  <c r="G194" i="1"/>
  <c r="F194" i="1"/>
  <c r="E194" i="1"/>
  <c r="F193" i="1"/>
  <c r="F192" i="1"/>
  <c r="F191" i="1"/>
  <c r="I189" i="1"/>
  <c r="H189" i="1"/>
  <c r="G189" i="1"/>
  <c r="F189" i="1"/>
  <c r="E189" i="1"/>
  <c r="F188" i="1"/>
  <c r="F187" i="1"/>
  <c r="F186" i="1"/>
  <c r="I184" i="1"/>
  <c r="H184" i="1"/>
  <c r="G184" i="1"/>
  <c r="F184" i="1"/>
  <c r="E184" i="1"/>
  <c r="F183" i="1"/>
  <c r="F182" i="1"/>
  <c r="F181" i="1"/>
  <c r="F180" i="1"/>
  <c r="I178" i="1"/>
  <c r="H178" i="1"/>
  <c r="G178" i="1"/>
  <c r="F178" i="1"/>
  <c r="E178" i="1"/>
  <c r="F177" i="1"/>
  <c r="F176" i="1"/>
  <c r="F175" i="1"/>
  <c r="F174" i="1"/>
  <c r="I172" i="1"/>
  <c r="H172" i="1"/>
  <c r="G172" i="1"/>
  <c r="F172" i="1"/>
  <c r="E172" i="1"/>
  <c r="F171" i="1"/>
  <c r="I169" i="1"/>
  <c r="H169" i="1"/>
  <c r="G169" i="1"/>
  <c r="F169" i="1"/>
  <c r="E169" i="1"/>
  <c r="F168" i="1"/>
  <c r="F167" i="1"/>
  <c r="F166" i="1"/>
  <c r="F165" i="1"/>
  <c r="F164" i="1"/>
  <c r="F163" i="1"/>
  <c r="I161" i="1"/>
  <c r="H161" i="1"/>
  <c r="G161" i="1"/>
  <c r="F161" i="1"/>
  <c r="E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E150" i="1"/>
  <c r="F149" i="1"/>
  <c r="F148" i="1"/>
  <c r="F147" i="1"/>
  <c r="I145" i="1"/>
  <c r="H145" i="1"/>
  <c r="G145" i="1"/>
  <c r="E145" i="1" s="1"/>
  <c r="F145" i="1"/>
  <c r="F144" i="1"/>
  <c r="F143" i="1"/>
  <c r="F142" i="1"/>
  <c r="F141" i="1"/>
  <c r="I139" i="1"/>
  <c r="H139" i="1"/>
  <c r="G139" i="1"/>
  <c r="F139" i="1"/>
  <c r="E139" i="1"/>
  <c r="F138" i="1"/>
  <c r="F137" i="1"/>
  <c r="F136" i="1"/>
  <c r="F135" i="1"/>
  <c r="F134" i="1"/>
  <c r="F133" i="1"/>
  <c r="I131" i="1"/>
  <c r="H131" i="1"/>
  <c r="G131" i="1"/>
  <c r="F131" i="1"/>
  <c r="E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E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E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F87" i="1"/>
  <c r="E87" i="1"/>
  <c r="F86" i="1"/>
  <c r="F85" i="1"/>
  <c r="F84" i="1"/>
  <c r="F83" i="1"/>
  <c r="F82" i="1"/>
  <c r="F81" i="1"/>
  <c r="F80" i="1"/>
  <c r="F79" i="1"/>
  <c r="F78" i="1"/>
  <c r="F77" i="1"/>
  <c r="I75" i="1"/>
  <c r="H75" i="1"/>
  <c r="G75" i="1"/>
  <c r="F75" i="1"/>
  <c r="E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E59" i="1" s="1"/>
  <c r="F59" i="1"/>
  <c r="F58" i="1"/>
  <c r="F57" i="1"/>
  <c r="F56" i="1"/>
  <c r="F55" i="1"/>
  <c r="F54" i="1"/>
  <c r="I52" i="1"/>
  <c r="H52" i="1"/>
  <c r="G52" i="1"/>
  <c r="E52" i="1" s="1"/>
  <c r="F52" i="1"/>
  <c r="F51" i="1"/>
  <c r="F50" i="1"/>
  <c r="F49" i="1"/>
  <c r="F48" i="1"/>
  <c r="F47" i="1"/>
  <c r="I45" i="1"/>
  <c r="H45" i="1"/>
  <c r="G45" i="1"/>
  <c r="E45" i="1" s="1"/>
  <c r="F45" i="1"/>
  <c r="F44" i="1"/>
  <c r="F43" i="1"/>
  <c r="F42" i="1"/>
  <c r="F41" i="1"/>
  <c r="F40" i="1"/>
  <c r="F39" i="1"/>
  <c r="I37" i="1"/>
  <c r="H37" i="1"/>
  <c r="G37" i="1"/>
  <c r="F37" i="1"/>
  <c r="E37" i="1"/>
  <c r="F36" i="1"/>
  <c r="F35" i="1"/>
  <c r="F34" i="1"/>
  <c r="F33" i="1"/>
  <c r="F32" i="1"/>
  <c r="F31" i="1"/>
  <c r="I29" i="1"/>
  <c r="H29" i="1"/>
  <c r="G29" i="1"/>
  <c r="F29" i="1"/>
  <c r="E29" i="1"/>
  <c r="F28" i="1"/>
  <c r="F27" i="1"/>
  <c r="F26" i="1"/>
  <c r="I24" i="1"/>
  <c r="I216" i="1" s="1"/>
  <c r="H24" i="1"/>
  <c r="H216" i="1" s="1"/>
  <c r="G24" i="1"/>
  <c r="G216" i="1" s="1"/>
  <c r="F24" i="1"/>
  <c r="F23" i="1"/>
  <c r="F22" i="1"/>
  <c r="F21" i="1"/>
  <c r="I15" i="1"/>
  <c r="G15" i="1"/>
  <c r="G14" i="1"/>
  <c r="E225" i="1" l="1"/>
  <c r="E153" i="1"/>
  <c r="E24" i="1"/>
  <c r="E216" i="1" s="1"/>
  <c r="E226" i="1" l="1"/>
  <c r="E14" i="1" s="1"/>
  <c r="H13" i="1" l="1"/>
  <c r="B218" i="1"/>
  <c r="B224" i="1"/>
  <c r="B223" i="1"/>
  <c r="B221" i="1"/>
  <c r="B222" i="1"/>
  <c r="B226" i="1"/>
</calcChain>
</file>

<file path=xl/sharedStrings.xml><?xml version="1.0" encoding="utf-8"?>
<sst xmlns="http://schemas.openxmlformats.org/spreadsheetml/2006/main" count="434" uniqueCount="399">
  <si>
    <t>ADJACENT WAYS</t>
  </si>
  <si>
    <t>SFB AW 200-18</t>
  </si>
  <si>
    <t>SCHEDULE OF VALUES</t>
  </si>
  <si>
    <t>School District</t>
  </si>
  <si>
    <t>Scottsdale Unified School District</t>
  </si>
  <si>
    <t xml:space="preserve"> SFB Project Number</t>
  </si>
  <si>
    <t>Architect Name</t>
  </si>
  <si>
    <t>Orcutt Winslow</t>
  </si>
  <si>
    <t>CM @ Risk Name</t>
  </si>
  <si>
    <t>CORE Construction</t>
  </si>
  <si>
    <t>County</t>
  </si>
  <si>
    <t>Maricopa</t>
  </si>
  <si>
    <r>
      <t xml:space="preserve">Permitting </t>
    </r>
    <r>
      <rPr>
        <b/>
        <sz val="6"/>
        <rFont val="Arial"/>
        <family val="2"/>
      </rPr>
      <t>(Name of County/City)</t>
    </r>
  </si>
  <si>
    <t>Maricopa County, Paradise Valley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</si>
  <si>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</si>
  <si>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</si>
  <si>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</si>
  <si>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</si>
  <si>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</si>
  <si>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</si>
  <si>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</si>
  <si>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</si>
  <si>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</si>
  <si>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</si>
  <si>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</si>
  <si>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</si>
  <si>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</si>
  <si>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</si>
  <si>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</si>
  <si>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</si>
  <si>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</si>
  <si>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</si>
  <si>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</si>
  <si>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</si>
  <si>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</si>
  <si>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</si>
  <si>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</si>
  <si>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</si>
  <si>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</si>
  <si>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</si>
  <si>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</si>
  <si>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</si>
  <si>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</si>
  <si>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</si>
  <si>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</si>
  <si>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</si>
  <si>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</si>
  <si>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</si>
  <si>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</si>
  <si>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</si>
  <si>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</si>
  <si>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</si>
  <si>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</si>
  <si>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</si>
  <si>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</si>
  <si>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</si>
  <si>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</si>
  <si>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</si>
  <si>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</si>
  <si>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</si>
  <si>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</si>
  <si>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</si>
  <si>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</si>
  <si>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</si>
  <si>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</si>
  <si>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</si>
  <si>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</si>
  <si>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</si>
  <si>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</si>
  <si>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</si>
  <si>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</si>
  <si>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</si>
  <si>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</si>
  <si>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</si>
  <si>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</si>
  <si>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</si>
  <si>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</si>
  <si>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</si>
  <si>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</si>
  <si>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</si>
  <si>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</si>
  <si>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</si>
  <si>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</si>
  <si>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</si>
  <si>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</si>
  <si>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</si>
  <si>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</si>
  <si>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</si>
  <si>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</si>
  <si>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</si>
  <si>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</si>
  <si>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</si>
  <si>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</si>
  <si>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</si>
  <si>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</si>
  <si>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</si>
  <si>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</si>
  <si>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</si>
  <si>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</si>
  <si>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</si>
  <si>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</si>
  <si>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</si>
  <si>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</si>
  <si>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</si>
  <si>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</si>
  <si>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</si>
  <si>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</si>
  <si>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</si>
  <si>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</si>
  <si>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</si>
  <si>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</si>
  <si>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</si>
  <si>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</si>
  <si>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</si>
  <si>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</si>
  <si>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</si>
  <si>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</si>
  <si>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</si>
  <si>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</si>
  <si>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</si>
  <si>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</si>
  <si>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</si>
  <si>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</si>
  <si>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</si>
  <si>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</si>
  <si>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</si>
  <si>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</si>
  <si>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</si>
  <si>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</si>
  <si>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</si>
  <si>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</si>
  <si>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</si>
  <si>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</si>
  <si>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</si>
  <si>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</si>
  <si>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</si>
  <si>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</si>
  <si>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</si>
  <si>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</si>
  <si>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</si>
  <si>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</si>
  <si>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</si>
  <si>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</si>
  <si>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</si>
  <si>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</si>
  <si>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</si>
  <si>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</si>
  <si>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</si>
  <si>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</si>
  <si>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</si>
  <si>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</si>
  <si>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</si>
  <si>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</si>
  <si>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</si>
  <si>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</si>
  <si>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</si>
  <si>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</si>
  <si>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</si>
  <si>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</si>
  <si>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</si>
  <si>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</si>
  <si>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</si>
  <si>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</si>
  <si>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</si>
  <si>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</si>
  <si>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</si>
  <si>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</si>
  <si>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</si>
  <si>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</si>
  <si>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</si>
  <si>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</si>
  <si>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</si>
  <si>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</si>
  <si>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</si>
  <si>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</si>
  <si>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</si>
  <si>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</si>
  <si>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</si>
  <si>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</si>
  <si>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</si>
  <si>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</si>
  <si>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</si>
  <si>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</si>
  <si>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</si>
  <si>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</si>
  <si>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</si>
  <si>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</si>
  <si>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</si>
  <si>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</si>
  <si>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</si>
  <si>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</si>
  <si>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</si>
  <si>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</si>
  <si>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</si>
  <si>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</si>
  <si>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</si>
  <si>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</si>
  <si>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</si>
  <si>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</si>
  <si>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</si>
  <si>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</si>
  <si>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</si>
  <si>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</si>
  <si>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</si>
  <si>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</si>
  <si>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</si>
  <si>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</si>
  <si>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</si>
  <si>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</si>
  <si>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</si>
  <si>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</si>
  <si>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</si>
  <si>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</si>
  <si>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</si>
  <si>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</si>
  <si>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</si>
  <si>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</si>
  <si>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</si>
  <si>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</si>
  <si>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</si>
  <si>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</si>
  <si>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</si>
  <si>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</si>
  <si>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</si>
  <si>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</si>
  <si>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</si>
  <si>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</si>
  <si>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</si>
  <si>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</si>
  <si>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</si>
  <si>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</si>
  <si>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</si>
  <si>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</si>
  <si>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</si>
  <si>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</si>
  <si>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</si>
  <si>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</si>
  <si>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</si>
  <si>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</si>
  <si>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</si>
  <si>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</si>
  <si>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</si>
  <si>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</si>
  <si>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</si>
  <si>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</si>
  <si>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</si>
  <si>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</si>
  <si>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</si>
  <si>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</si>
  <si>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</si>
  <si>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</si>
  <si>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</si>
  <si>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</si>
  <si>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</si>
  <si>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</si>
  <si>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</si>
  <si>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</si>
  <si>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</si>
  <si>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</si>
  <si>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</si>
  <si>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</si>
  <si>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</si>
  <si>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</si>
  <si>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</si>
  <si>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</si>
  <si>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</si>
  <si>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</si>
  <si>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</si>
  <si>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</si>
  <si>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</si>
  <si>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</si>
  <si>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</si>
  <si>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</si>
  <si>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</si>
  <si>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</si>
  <si>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</si>
  <si>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</si>
  <si>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</si>
  <si>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</si>
  <si>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</si>
  <si>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</si>
  <si>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</si>
  <si>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</si>
  <si>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</si>
  <si>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</si>
  <si>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</si>
  <si>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</si>
  <si>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</si>
  <si>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</si>
  <si>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</si>
  <si>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</si>
  <si>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</si>
  <si>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</si>
  <si>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</si>
  <si>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</si>
  <si>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</si>
  <si>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</si>
  <si>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</si>
  <si>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</si>
  <si>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</si>
  <si>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</si>
  <si>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</si>
  <si>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</si>
  <si>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</si>
  <si>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</si>
  <si>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</si>
  <si>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</si>
  <si>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</si>
  <si>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</si>
  <si>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</si>
  <si>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</si>
  <si>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</si>
  <si>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</si>
  <si>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</si>
  <si>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</si>
  <si>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</si>
  <si>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</si>
  <si>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</si>
  <si>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</si>
  <si>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</si>
  <si>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</si>
  <si>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</si>
  <si>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</si>
  <si>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</si>
  <si>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</si>
  <si>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</si>
  <si>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</si>
  <si>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</si>
  <si>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</si>
  <si>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</si>
  <si>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</si>
  <si>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</si>
  <si>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</si>
  <si>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</si>
  <si>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</si>
  <si>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</si>
  <si>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</si>
  <si>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</si>
  <si>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</si>
  <si>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</si>
  <si>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</si>
  <si>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</si>
  <si>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</si>
  <si>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</si>
  <si>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</si>
  <si>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</si>
  <si>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</si>
  <si>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</si>
  <si>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</si>
  <si>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</si>
  <si>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</si>
  <si>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</si>
  <si>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</si>
  <si>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</si>
  <si>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</si>
  <si>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</si>
  <si>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</si>
  <si>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</si>
  <si>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</si>
  <si>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</si>
  <si>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</si>
  <si>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</si>
  <si>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</si>
  <si>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</si>
  <si>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</si>
  <si>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</si>
  <si>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</si>
  <si>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</si>
  <si>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</si>
  <si>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</si>
  <si>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</si>
  <si>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</si>
  <si>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</si>
  <si>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</si>
  <si>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</si>
  <si>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</si>
  <si>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</si>
  <si>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</si>
  <si>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</si>
  <si>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</si>
  <si>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</si>
  <si>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</si>
  <si>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</si>
  <si>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</si>
  <si>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</si>
  <si>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</si>
  <si>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</si>
  <si>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</si>
  <si>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</si>
  <si>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</si>
  <si>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</si>
  <si>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</si>
  <si>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</si>
  <si>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Condtions</t>
  </si>
  <si>
    <t>Contactor Contingency</t>
  </si>
  <si>
    <t>Builders Risk/Liability Insurance</t>
  </si>
  <si>
    <t>Performance &amp; Payment Bonds</t>
  </si>
  <si>
    <t>Sales Tax</t>
  </si>
  <si>
    <t>Grand Guaranteed Maximum Price (GMP)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</si>
</sst>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01">
    <xf numFmtId="0" fontId="0" fillId="0" borderId="0" xfId="0"/>
    <xf numFmtId="0" fontId="0" fillId="0" borderId="1" xfId="0" applyBorder="1"/>
    <xf numFmtId="0" fontId="0" fillId="0" borderId="2" xfId="0" applyBorder="1"/>
    <xf numFmtId="164" fontId="3" fillId="0" borderId="1" xfId="2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right" wrapText="1"/>
      <protection locked="0"/>
    </xf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164" fontId="3" fillId="0" borderId="4" xfId="2" applyNumberFormat="1" applyFont="1" applyBorder="1" applyAlignment="1" applyProtection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/>
    <xf numFmtId="0" fontId="2" fillId="0" borderId="7" xfId="0" applyFont="1" applyBorder="1"/>
    <xf numFmtId="0" fontId="7" fillId="0" borderId="0" xfId="0" applyFont="1" applyAlignment="1" applyProtection="1">
      <alignment horizontal="right" wrapText="1"/>
      <protection locked="0"/>
    </xf>
    <xf numFmtId="0" fontId="5" fillId="0" borderId="8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65" fontId="5" fillId="0" borderId="7" xfId="0" applyNumberFormat="1" applyFont="1" applyBorder="1" applyAlignment="1">
      <alignment horizontal="right" vertical="top" wrapText="1"/>
    </xf>
    <xf numFmtId="7" fontId="5" fillId="0" borderId="7" xfId="0" applyNumberFormat="1" applyFont="1" applyBorder="1" applyAlignment="1">
      <alignment vertical="top"/>
    </xf>
    <xf numFmtId="49" fontId="5" fillId="3" borderId="9" xfId="2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center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</xf>
    <xf numFmtId="165" fontId="8" fillId="0" borderId="7" xfId="0" quotePrefix="1" applyNumberFormat="1" applyFont="1" applyBorder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 wrapText="1"/>
      <protection locked="0"/>
    </xf>
    <xf numFmtId="0" fontId="3" fillId="0" borderId="7" xfId="0" applyFont="1" applyBorder="1" applyAlignment="1">
      <alignment horizontal="right" wrapText="1"/>
    </xf>
    <xf numFmtId="7" fontId="5" fillId="0" borderId="7" xfId="0" applyNumberFormat="1" applyFont="1" applyBorder="1" applyAlignment="1">
      <alignment vertical="top" wrapText="1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7" xfId="2" applyNumberFormat="1" applyFont="1" applyFill="1" applyBorder="1" applyAlignment="1" applyProtection="1">
      <alignment horizontal="left" vertical="top" wrapText="1"/>
    </xf>
    <xf numFmtId="0" fontId="8" fillId="0" borderId="7" xfId="0" applyFont="1" applyBorder="1" applyAlignment="1">
      <alignment horizontal="right" vertical="top" wrapText="1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7" xfId="0" applyFont="1" applyBorder="1" applyAlignment="1">
      <alignment horizontal="right" vertical="top" wrapText="1"/>
    </xf>
    <xf numFmtId="7" fontId="5" fillId="0" borderId="8" xfId="0" applyNumberFormat="1" applyFont="1" applyBorder="1" applyAlignment="1">
      <alignment vertical="top" wrapText="1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3" fontId="5" fillId="3" borderId="0" xfId="0" applyNumberFormat="1" applyFont="1" applyFill="1" applyAlignment="1">
      <alignment horizontal="right" vertical="top" wrapText="1"/>
    </xf>
    <xf numFmtId="3" fontId="0" fillId="3" borderId="7" xfId="0" applyNumberFormat="1" applyFill="1" applyBorder="1" applyAlignment="1">
      <alignment vertical="top" wrapText="1"/>
    </xf>
    <xf numFmtId="49" fontId="5" fillId="3" borderId="12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49" fontId="0" fillId="3" borderId="5" xfId="0" applyNumberFormat="1" applyFill="1" applyBorder="1" applyAlignment="1">
      <alignment vertical="top" wrapText="1"/>
    </xf>
    <xf numFmtId="7" fontId="5" fillId="0" borderId="3" xfId="0" applyNumberFormat="1" applyFont="1" applyBorder="1" applyAlignment="1">
      <alignment vertical="top" wrapText="1"/>
    </xf>
    <xf numFmtId="166" fontId="8" fillId="4" borderId="13" xfId="3" applyNumberFormat="1" applyFont="1" applyFill="1" applyBorder="1" applyAlignment="1">
      <alignment horizontal="left" wrapText="1"/>
    </xf>
    <xf numFmtId="4" fontId="10" fillId="3" borderId="14" xfId="0" applyNumberFormat="1" applyFont="1" applyFill="1" applyBorder="1" applyAlignment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4" fontId="0" fillId="3" borderId="0" xfId="0" applyNumberFormat="1" applyFill="1" applyAlignment="1">
      <alignment horizontal="left" vertical="top" wrapText="1"/>
    </xf>
    <xf numFmtId="14" fontId="5" fillId="3" borderId="7" xfId="0" applyNumberFormat="1" applyFont="1" applyFill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7" fontId="5" fillId="0" borderId="15" xfId="0" applyNumberFormat="1" applyFont="1" applyBorder="1" applyAlignment="1">
      <alignment vertical="top" wrapText="1"/>
    </xf>
    <xf numFmtId="164" fontId="5" fillId="3" borderId="2" xfId="2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right" vertical="center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top" wrapText="1"/>
    </xf>
    <xf numFmtId="0" fontId="5" fillId="0" borderId="16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7" fontId="5" fillId="0" borderId="17" xfId="0" applyNumberFormat="1" applyFont="1" applyBorder="1" applyAlignment="1">
      <alignment vertical="top" wrapText="1"/>
    </xf>
    <xf numFmtId="164" fontId="5" fillId="0" borderId="8" xfId="2" applyNumberFormat="1" applyFont="1" applyFill="1" applyBorder="1" applyAlignment="1" applyProtection="1">
      <alignment horizontal="left" vertical="top" wrapText="1"/>
    </xf>
    <xf numFmtId="4" fontId="10" fillId="0" borderId="8" xfId="0" applyNumberFormat="1" applyFont="1" applyBorder="1" applyAlignment="1">
      <alignment horizontal="right" vertical="center" wrapText="1"/>
    </xf>
    <xf numFmtId="164" fontId="5" fillId="0" borderId="7" xfId="2" applyNumberFormat="1" applyFont="1" applyFill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164" fontId="5" fillId="3" borderId="18" xfId="2" applyNumberFormat="1" applyFont="1" applyFill="1" applyBorder="1" applyAlignment="1" applyProtection="1">
      <alignment horizontal="left" vertical="top" wrapText="1"/>
    </xf>
    <xf numFmtId="4" fontId="5" fillId="3" borderId="10" xfId="0" applyNumberFormat="1" applyFont="1" applyFill="1" applyBorder="1" applyAlignment="1">
      <alignment horizontal="center" vertical="top" wrapText="1"/>
    </xf>
    <xf numFmtId="164" fontId="5" fillId="3" borderId="18" xfId="0" applyNumberFormat="1" applyFont="1" applyFill="1" applyBorder="1" applyAlignment="1">
      <alignment horizontal="right"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vertical="top" wrapText="1"/>
    </xf>
    <xf numFmtId="0" fontId="5" fillId="0" borderId="19" xfId="0" quotePrefix="1" applyFont="1" applyBorder="1" applyAlignment="1">
      <alignment horizontal="center" vertical="center" wrapText="1"/>
    </xf>
    <xf numFmtId="3" fontId="5" fillId="3" borderId="20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164" fontId="5" fillId="3" borderId="20" xfId="0" applyNumberFormat="1" applyFont="1" applyFill="1" applyBorder="1" applyAlignment="1">
      <alignment horizontal="center" vertical="top" wrapText="1"/>
    </xf>
    <xf numFmtId="164" fontId="11" fillId="3" borderId="20" xfId="0" applyNumberFormat="1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center" wrapText="1"/>
    </xf>
    <xf numFmtId="3" fontId="5" fillId="3" borderId="20" xfId="2" applyNumberFormat="1" applyFont="1" applyFill="1" applyBorder="1" applyAlignment="1" applyProtection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/>
    <xf numFmtId="7" fontId="7" fillId="6" borderId="23" xfId="0" applyNumberFormat="1" applyFont="1" applyFill="1" applyBorder="1"/>
    <xf numFmtId="4" fontId="7" fillId="7" borderId="22" xfId="2" applyNumberFormat="1" applyFont="1" applyFill="1" applyBorder="1" applyProtection="1">
      <protection locked="0"/>
    </xf>
    <xf numFmtId="0" fontId="7" fillId="7" borderId="22" xfId="1" applyNumberFormat="1" applyFont="1" applyFill="1" applyBorder="1" applyAlignment="1" applyProtection="1">
      <alignment horizontal="right"/>
    </xf>
    <xf numFmtId="164" fontId="2" fillId="7" borderId="22" xfId="0" applyNumberFormat="1" applyFont="1" applyFill="1" applyBorder="1" applyProtection="1">
      <protection locked="0"/>
    </xf>
    <xf numFmtId="164" fontId="2" fillId="7" borderId="24" xfId="0" applyNumberFormat="1" applyFont="1" applyFill="1" applyBorder="1" applyProtection="1">
      <protection locked="0"/>
    </xf>
    <xf numFmtId="7" fontId="7" fillId="0" borderId="7" xfId="0" applyNumberFormat="1" applyFont="1" applyBorder="1" applyAlignment="1">
      <alignment horizontal="right"/>
    </xf>
    <xf numFmtId="5" fontId="7" fillId="0" borderId="0" xfId="0" applyNumberFormat="1" applyFont="1" applyProtection="1">
      <protection locked="0"/>
    </xf>
    <xf numFmtId="0" fontId="2" fillId="0" borderId="25" xfId="0" quotePrefix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7" fontId="7" fillId="0" borderId="26" xfId="0" applyNumberFormat="1" applyFont="1" applyBorder="1"/>
    <xf numFmtId="4" fontId="7" fillId="8" borderId="26" xfId="2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8" xfId="0" applyNumberFormat="1" applyFont="1" applyFill="1" applyBorder="1" applyProtection="1">
      <protection locked="0"/>
    </xf>
    <xf numFmtId="164" fontId="7" fillId="2" borderId="29" xfId="1" applyNumberFormat="1" applyFont="1" applyFill="1" applyBorder="1" applyAlignment="1" applyProtection="1">
      <alignment horizontal="right"/>
    </xf>
    <xf numFmtId="0" fontId="2" fillId="0" borderId="30" xfId="0" quotePrefix="1" applyFont="1" applyBorder="1" applyAlignment="1">
      <alignment horizontal="center"/>
    </xf>
    <xf numFmtId="0" fontId="2" fillId="0" borderId="31" xfId="0" applyFont="1" applyBorder="1" applyAlignment="1">
      <alignment horizontal="left" indent="1"/>
    </xf>
    <xf numFmtId="7" fontId="7" fillId="0" borderId="32" xfId="0" applyNumberFormat="1" applyFont="1" applyBorder="1"/>
    <xf numFmtId="4" fontId="7" fillId="8" borderId="33" xfId="2" applyNumberFormat="1" applyFont="1" applyFill="1" applyBorder="1" applyProtection="1">
      <protection locked="0"/>
    </xf>
    <xf numFmtId="164" fontId="7" fillId="2" borderId="34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5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/>
    </xf>
    <xf numFmtId="10" fontId="5" fillId="0" borderId="8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>
      <alignment horizontal="right"/>
    </xf>
    <xf numFmtId="7" fontId="7" fillId="0" borderId="8" xfId="0" applyNumberFormat="1" applyFont="1" applyBorder="1"/>
    <xf numFmtId="4" fontId="0" fillId="6" borderId="8" xfId="0" applyNumberFormat="1" applyFill="1" applyBorder="1" applyProtection="1">
      <protection locked="0"/>
    </xf>
    <xf numFmtId="164" fontId="7" fillId="2" borderId="8" xfId="1" applyNumberFormat="1" applyFont="1" applyFill="1" applyBorder="1" applyAlignment="1" applyProtection="1">
      <alignment horizontal="right"/>
    </xf>
    <xf numFmtId="164" fontId="7" fillId="2" borderId="7" xfId="2" applyNumberFormat="1" applyFont="1" applyFill="1" applyBorder="1" applyProtection="1"/>
    <xf numFmtId="0" fontId="5" fillId="6" borderId="36" xfId="0" applyFont="1" applyFill="1" applyBorder="1" applyAlignment="1">
      <alignment horizontal="center"/>
    </xf>
    <xf numFmtId="0" fontId="5" fillId="6" borderId="37" xfId="0" applyFont="1" applyFill="1" applyBorder="1"/>
    <xf numFmtId="4" fontId="7" fillId="7" borderId="37" xfId="2" applyNumberFormat="1" applyFont="1" applyFill="1" applyBorder="1" applyProtection="1">
      <protection locked="0"/>
    </xf>
    <xf numFmtId="0" fontId="7" fillId="7" borderId="37" xfId="1" applyNumberFormat="1" applyFont="1" applyFill="1" applyBorder="1" applyAlignment="1" applyProtection="1">
      <alignment horizontal="right"/>
    </xf>
    <xf numFmtId="164" fontId="2" fillId="7" borderId="37" xfId="0" applyNumberFormat="1" applyFont="1" applyFill="1" applyBorder="1" applyProtection="1">
      <protection locked="0"/>
    </xf>
    <xf numFmtId="164" fontId="2" fillId="7" borderId="38" xfId="0" applyNumberFormat="1" applyFont="1" applyFill="1" applyBorder="1" applyProtection="1">
      <protection locked="0"/>
    </xf>
    <xf numFmtId="164" fontId="2" fillId="8" borderId="39" xfId="0" applyNumberFormat="1" applyFont="1" applyFill="1" applyBorder="1" applyProtection="1">
      <protection locked="0"/>
    </xf>
    <xf numFmtId="164" fontId="2" fillId="8" borderId="40" xfId="0" applyNumberFormat="1" applyFont="1" applyFill="1" applyBorder="1" applyProtection="1">
      <protection locked="0"/>
    </xf>
    <xf numFmtId="4" fontId="7" fillId="8" borderId="41" xfId="2" applyNumberFormat="1" applyFont="1" applyFill="1" applyBorder="1" applyProtection="1">
      <protection locked="0"/>
    </xf>
    <xf numFmtId="10" fontId="5" fillId="0" borderId="17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>
      <alignment horizontal="right"/>
    </xf>
    <xf numFmtId="7" fontId="7" fillId="0" borderId="17" xfId="0" applyNumberFormat="1" applyFont="1" applyBorder="1"/>
    <xf numFmtId="4" fontId="0" fillId="6" borderId="17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2" xfId="0" applyFont="1" applyFill="1" applyBorder="1" applyAlignment="1">
      <alignment horizontal="center"/>
    </xf>
    <xf numFmtId="0" fontId="5" fillId="6" borderId="10" xfId="0" applyFont="1" applyFill="1" applyBorder="1"/>
    <xf numFmtId="4" fontId="7" fillId="7" borderId="10" xfId="2" applyNumberFormat="1" applyFont="1" applyFill="1" applyBorder="1" applyProtection="1">
      <protection locked="0"/>
    </xf>
    <xf numFmtId="4" fontId="7" fillId="7" borderId="37" xfId="1" applyNumberFormat="1" applyFont="1" applyFill="1" applyBorder="1" applyAlignment="1" applyProtection="1">
      <alignment horizontal="right"/>
    </xf>
    <xf numFmtId="0" fontId="2" fillId="0" borderId="43" xfId="0" quotePrefix="1" applyFont="1" applyBorder="1" applyAlignment="1">
      <alignment horizontal="center"/>
    </xf>
    <xf numFmtId="0" fontId="2" fillId="0" borderId="44" xfId="0" applyFont="1" applyBorder="1" applyAlignment="1">
      <alignment horizontal="left" indent="1"/>
    </xf>
    <xf numFmtId="7" fontId="7" fillId="0" borderId="45" xfId="0" applyNumberFormat="1" applyFont="1" applyBorder="1"/>
    <xf numFmtId="4" fontId="7" fillId="8" borderId="46" xfId="2" applyNumberFormat="1" applyFont="1" applyFill="1" applyBorder="1" applyProtection="1">
      <protection locked="0"/>
    </xf>
    <xf numFmtId="0" fontId="2" fillId="0" borderId="43" xfId="0" applyFont="1" applyBorder="1" applyAlignment="1">
      <alignment horizontal="center"/>
    </xf>
    <xf numFmtId="164" fontId="7" fillId="2" borderId="17" xfId="1" applyNumberFormat="1" applyFont="1" applyFill="1" applyBorder="1" applyAlignment="1" applyProtection="1">
      <alignment horizontal="right"/>
    </xf>
    <xf numFmtId="164" fontId="7" fillId="2" borderId="47" xfId="2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164" fontId="2" fillId="8" borderId="44" xfId="0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0" fontId="2" fillId="0" borderId="49" xfId="0" quotePrefix="1" applyFont="1" applyBorder="1" applyAlignment="1">
      <alignment horizontal="center"/>
    </xf>
    <xf numFmtId="0" fontId="2" fillId="0" borderId="50" xfId="0" applyFont="1" applyBorder="1" applyAlignment="1">
      <alignment horizontal="left" indent="1"/>
    </xf>
    <xf numFmtId="7" fontId="7" fillId="0" borderId="51" xfId="0" applyNumberFormat="1" applyFont="1" applyBorder="1"/>
    <xf numFmtId="164" fontId="2" fillId="8" borderId="7" xfId="0" applyNumberFormat="1" applyFont="1" applyFill="1" applyBorder="1" applyProtection="1">
      <protection locked="0"/>
    </xf>
    <xf numFmtId="164" fontId="2" fillId="8" borderId="52" xfId="0" applyNumberFormat="1" applyFont="1" applyFill="1" applyBorder="1" applyProtection="1">
      <protection locked="0"/>
    </xf>
    <xf numFmtId="4" fontId="7" fillId="8" borderId="53" xfId="2" applyNumberFormat="1" applyFont="1" applyFill="1" applyBorder="1" applyProtection="1">
      <protection locked="0"/>
    </xf>
    <xf numFmtId="4" fontId="7" fillId="8" borderId="54" xfId="2" applyNumberFormat="1" applyFont="1" applyFill="1" applyBorder="1" applyProtection="1">
      <protection locked="0"/>
    </xf>
    <xf numFmtId="164" fontId="2" fillId="8" borderId="31" xfId="0" applyNumberFormat="1" applyFont="1" applyFill="1" applyBorder="1" applyProtection="1">
      <protection locked="0"/>
    </xf>
    <xf numFmtId="164" fontId="2" fillId="8" borderId="55" xfId="0" applyNumberFormat="1" applyFont="1" applyFill="1" applyBorder="1" applyProtection="1">
      <protection locked="0"/>
    </xf>
    <xf numFmtId="0" fontId="5" fillId="6" borderId="56" xfId="0" applyFont="1" applyFill="1" applyBorder="1" applyAlignment="1">
      <alignment horizontal="center"/>
    </xf>
    <xf numFmtId="0" fontId="5" fillId="6" borderId="11" xfId="0" applyFont="1" applyFill="1" applyBorder="1"/>
    <xf numFmtId="7" fontId="7" fillId="6" borderId="19" xfId="0" applyNumberFormat="1" applyFont="1" applyFill="1" applyBorder="1"/>
    <xf numFmtId="4" fontId="2" fillId="6" borderId="57" xfId="2" applyNumberFormat="1" applyFont="1" applyFill="1" applyBorder="1" applyProtection="1">
      <protection locked="0"/>
    </xf>
    <xf numFmtId="164" fontId="7" fillId="2" borderId="12" xfId="1" applyNumberFormat="1" applyFont="1" applyFill="1" applyBorder="1" applyAlignment="1" applyProtection="1">
      <alignment horizontal="right"/>
    </xf>
    <xf numFmtId="164" fontId="2" fillId="8" borderId="58" xfId="0" applyNumberFormat="1" applyFont="1" applyFill="1" applyBorder="1" applyProtection="1">
      <protection locked="0"/>
    </xf>
    <xf numFmtId="164" fontId="2" fillId="8" borderId="59" xfId="0" applyNumberFormat="1" applyFont="1" applyFill="1" applyBorder="1" applyProtection="1">
      <protection locked="0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4" fontId="7" fillId="8" borderId="62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8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4" fontId="7" fillId="8" borderId="31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2" fillId="8" borderId="32" xfId="0" applyNumberFormat="1" applyFont="1" applyFill="1" applyBorder="1" applyProtection="1">
      <protection locked="0"/>
    </xf>
    <xf numFmtId="164" fontId="2" fillId="8" borderId="66" xfId="0" applyNumberFormat="1" applyFont="1" applyFill="1" applyBorder="1" applyProtection="1">
      <protection locked="0"/>
    </xf>
    <xf numFmtId="0" fontId="11" fillId="6" borderId="11" xfId="0" applyFont="1" applyFill="1" applyBorder="1"/>
    <xf numFmtId="7" fontId="7" fillId="6" borderId="67" xfId="0" applyNumberFormat="1" applyFont="1" applyFill="1" applyBorder="1"/>
    <xf numFmtId="4" fontId="7" fillId="7" borderId="9" xfId="2" applyNumberFormat="1" applyFont="1" applyFill="1" applyBorder="1" applyProtection="1">
      <protection locked="0"/>
    </xf>
    <xf numFmtId="164" fontId="7" fillId="2" borderId="68" xfId="1" applyNumberFormat="1" applyFont="1" applyFill="1" applyBorder="1" applyAlignment="1" applyProtection="1">
      <alignment horizontal="right"/>
    </xf>
    <xf numFmtId="4" fontId="7" fillId="8" borderId="69" xfId="2" applyNumberFormat="1" applyFont="1" applyFill="1" applyBorder="1" applyProtection="1">
      <protection locked="0"/>
    </xf>
    <xf numFmtId="0" fontId="0" fillId="0" borderId="3" xfId="0" applyBorder="1"/>
    <xf numFmtId="0" fontId="4" fillId="0" borderId="32" xfId="0" applyFont="1" applyBorder="1" applyAlignment="1">
      <alignment horizontal="right"/>
    </xf>
    <xf numFmtId="4" fontId="4" fillId="5" borderId="54" xfId="2" applyNumberFormat="1" applyFont="1" applyFill="1" applyBorder="1" applyAlignment="1" applyProtection="1">
      <alignment horizontal="right" wrapText="1"/>
      <protection locked="0"/>
    </xf>
    <xf numFmtId="164" fontId="7" fillId="8" borderId="32" xfId="1" applyNumberFormat="1" applyFont="1" applyFill="1" applyBorder="1" applyAlignment="1" applyProtection="1">
      <alignment horizontal="right"/>
      <protection locked="0"/>
    </xf>
    <xf numFmtId="164" fontId="7" fillId="8" borderId="66" xfId="1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164" fontId="4" fillId="0" borderId="17" xfId="0" applyNumberFormat="1" applyFont="1" applyBorder="1" applyAlignment="1">
      <alignment horizontal="right"/>
    </xf>
    <xf numFmtId="164" fontId="4" fillId="0" borderId="17" xfId="2" applyNumberFormat="1" applyFont="1" applyBorder="1" applyAlignment="1">
      <alignment horizontal="right" wrapText="1"/>
    </xf>
    <xf numFmtId="0" fontId="5" fillId="6" borderId="70" xfId="0" applyFont="1" applyFill="1" applyBorder="1"/>
    <xf numFmtId="4" fontId="7" fillId="7" borderId="57" xfId="2" applyNumberFormat="1" applyFont="1" applyFill="1" applyBorder="1" applyProtection="1">
      <protection locked="0"/>
    </xf>
    <xf numFmtId="0" fontId="4" fillId="0" borderId="45" xfId="0" applyFont="1" applyBorder="1" applyAlignment="1">
      <alignment horizontal="right"/>
    </xf>
    <xf numFmtId="4" fontId="4" fillId="5" borderId="44" xfId="2" applyNumberFormat="1" applyFont="1" applyFill="1" applyBorder="1" applyAlignment="1" applyProtection="1">
      <alignment horizontal="right" wrapText="1"/>
      <protection locked="0"/>
    </xf>
    <xf numFmtId="164" fontId="4" fillId="5" borderId="45" xfId="0" applyNumberFormat="1" applyFont="1" applyFill="1" applyBorder="1" applyAlignment="1" applyProtection="1">
      <alignment horizontal="right" wrapText="1"/>
      <protection locked="0"/>
    </xf>
    <xf numFmtId="164" fontId="4" fillId="5" borderId="71" xfId="0" applyNumberFormat="1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right"/>
    </xf>
    <xf numFmtId="164" fontId="7" fillId="2" borderId="45" xfId="1" applyNumberFormat="1" applyFont="1" applyFill="1" applyBorder="1" applyAlignment="1" applyProtection="1">
      <alignment horizontal="right"/>
    </xf>
    <xf numFmtId="0" fontId="2" fillId="0" borderId="49" xfId="0" applyFont="1" applyBorder="1" applyAlignment="1">
      <alignment horizontal="center"/>
    </xf>
    <xf numFmtId="164" fontId="7" fillId="2" borderId="51" xfId="1" applyNumberFormat="1" applyFont="1" applyFill="1" applyBorder="1" applyAlignment="1" applyProtection="1">
      <alignment horizontal="right"/>
    </xf>
    <xf numFmtId="4" fontId="7" fillId="8" borderId="45" xfId="2" applyNumberFormat="1" applyFont="1" applyFill="1" applyBorder="1" applyProtection="1">
      <protection locked="0"/>
    </xf>
    <xf numFmtId="0" fontId="2" fillId="0" borderId="30" xfId="0" applyFont="1" applyBorder="1" applyAlignment="1">
      <alignment horizontal="center"/>
    </xf>
    <xf numFmtId="4" fontId="7" fillId="8" borderId="72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7" fillId="2" borderId="41" xfId="2" applyNumberFormat="1" applyFont="1" applyFill="1" applyBorder="1" applyProtection="1"/>
    <xf numFmtId="4" fontId="7" fillId="8" borderId="73" xfId="2" applyNumberFormat="1" applyFont="1" applyFill="1" applyBorder="1" applyProtection="1">
      <protection locked="0"/>
    </xf>
    <xf numFmtId="164" fontId="7" fillId="2" borderId="74" xfId="1" applyNumberFormat="1" applyFont="1" applyFill="1" applyBorder="1" applyAlignment="1" applyProtection="1">
      <alignment horizontal="right"/>
    </xf>
    <xf numFmtId="0" fontId="13" fillId="0" borderId="44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4" fontId="7" fillId="8" borderId="75" xfId="2" applyNumberFormat="1" applyFont="1" applyFill="1" applyBorder="1" applyProtection="1">
      <protection locked="0"/>
    </xf>
    <xf numFmtId="4" fontId="4" fillId="5" borderId="76" xfId="2" applyNumberFormat="1" applyFont="1" applyFill="1" applyBorder="1" applyAlignment="1" applyProtection="1">
      <alignment horizontal="right" wrapText="1"/>
      <protection locked="0"/>
    </xf>
    <xf numFmtId="0" fontId="2" fillId="0" borderId="45" xfId="0" applyFont="1" applyBorder="1" applyAlignment="1">
      <alignment horizontal="left" indent="1"/>
    </xf>
    <xf numFmtId="4" fontId="4" fillId="5" borderId="50" xfId="2" applyNumberFormat="1" applyFont="1" applyFill="1" applyBorder="1" applyAlignment="1" applyProtection="1">
      <alignment horizontal="right" wrapText="1"/>
      <protection locked="0"/>
    </xf>
    <xf numFmtId="164" fontId="2" fillId="8" borderId="45" xfId="0" applyNumberFormat="1" applyFont="1" applyFill="1" applyBorder="1" applyProtection="1">
      <protection locked="0"/>
    </xf>
    <xf numFmtId="164" fontId="2" fillId="8" borderId="71" xfId="0" applyNumberFormat="1" applyFont="1" applyFill="1" applyBorder="1" applyProtection="1">
      <protection locked="0"/>
    </xf>
    <xf numFmtId="164" fontId="7" fillId="2" borderId="26" xfId="1" applyNumberFormat="1" applyFont="1" applyFill="1" applyBorder="1" applyAlignment="1" applyProtection="1">
      <alignment horizontal="right"/>
    </xf>
    <xf numFmtId="4" fontId="7" fillId="8" borderId="50" xfId="2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164" fontId="2" fillId="8" borderId="51" xfId="0" applyNumberFormat="1" applyFont="1" applyFill="1" applyBorder="1" applyProtection="1">
      <protection locked="0"/>
    </xf>
    <xf numFmtId="164" fontId="2" fillId="8" borderId="77" xfId="0" applyNumberFormat="1" applyFont="1" applyFill="1" applyBorder="1" applyProtection="1">
      <protection locked="0"/>
    </xf>
    <xf numFmtId="0" fontId="2" fillId="0" borderId="78" xfId="0" applyFont="1" applyBorder="1" applyAlignment="1">
      <alignment horizontal="center"/>
    </xf>
    <xf numFmtId="7" fontId="7" fillId="0" borderId="44" xfId="0" applyNumberFormat="1" applyFont="1" applyBorder="1"/>
    <xf numFmtId="164" fontId="7" fillId="2" borderId="79" xfId="1" applyNumberFormat="1" applyFont="1" applyFill="1" applyBorder="1" applyAlignment="1" applyProtection="1">
      <alignment horizontal="right"/>
    </xf>
    <xf numFmtId="4" fontId="7" fillId="8" borderId="80" xfId="2" applyNumberFormat="1" applyFont="1" applyFill="1" applyBorder="1" applyProtection="1">
      <protection locked="0"/>
    </xf>
    <xf numFmtId="164" fontId="2" fillId="8" borderId="81" xfId="0" applyNumberFormat="1" applyFont="1" applyFill="1" applyBorder="1" applyProtection="1">
      <protection locked="0"/>
    </xf>
    <xf numFmtId="4" fontId="7" fillId="8" borderId="32" xfId="2" applyNumberFormat="1" applyFont="1" applyFill="1" applyBorder="1" applyProtection="1">
      <protection locked="0"/>
    </xf>
    <xf numFmtId="5" fontId="2" fillId="0" borderId="0" xfId="0" applyNumberFormat="1" applyFont="1" applyProtection="1">
      <protection locked="0"/>
    </xf>
    <xf numFmtId="164" fontId="7" fillId="2" borderId="15" xfId="1" applyNumberFormat="1" applyFont="1" applyFill="1" applyBorder="1" applyAlignment="1" applyProtection="1">
      <alignment horizontal="right"/>
    </xf>
    <xf numFmtId="0" fontId="5" fillId="6" borderId="82" xfId="0" applyFont="1" applyFill="1" applyBorder="1" applyAlignment="1">
      <alignment horizontal="center"/>
    </xf>
    <xf numFmtId="164" fontId="7" fillId="7" borderId="37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4" fontId="4" fillId="5" borderId="31" xfId="2" applyNumberFormat="1" applyFont="1" applyFill="1" applyBorder="1" applyAlignment="1" applyProtection="1">
      <alignment horizontal="right" wrapText="1"/>
      <protection locked="0"/>
    </xf>
    <xf numFmtId="164" fontId="4" fillId="5" borderId="32" xfId="0" applyNumberFormat="1" applyFont="1" applyFill="1" applyBorder="1" applyAlignment="1" applyProtection="1">
      <alignment horizontal="right" wrapText="1"/>
      <protection locked="0"/>
    </xf>
    <xf numFmtId="164" fontId="4" fillId="5" borderId="66" xfId="0" applyNumberFormat="1" applyFont="1" applyFill="1" applyBorder="1" applyAlignment="1" applyProtection="1">
      <alignment horizontal="right" wrapText="1"/>
      <protection locked="0"/>
    </xf>
    <xf numFmtId="4" fontId="7" fillId="7" borderId="83" xfId="2" applyNumberFormat="1" applyFont="1" applyFill="1" applyBorder="1" applyProtection="1">
      <protection locked="0"/>
    </xf>
    <xf numFmtId="4" fontId="7" fillId="7" borderId="84" xfId="1" applyNumberFormat="1" applyFont="1" applyFill="1" applyBorder="1" applyAlignment="1" applyProtection="1">
      <alignment horizontal="right"/>
    </xf>
    <xf numFmtId="0" fontId="2" fillId="0" borderId="85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4" fontId="7" fillId="8" borderId="47" xfId="2" applyNumberFormat="1" applyFont="1" applyFill="1" applyBorder="1" applyProtection="1">
      <protection locked="0"/>
    </xf>
    <xf numFmtId="0" fontId="5" fillId="0" borderId="17" xfId="0" applyFont="1" applyBorder="1" applyAlignment="1">
      <alignment horizontal="right"/>
    </xf>
    <xf numFmtId="4" fontId="7" fillId="7" borderId="86" xfId="2" applyNumberFormat="1" applyFont="1" applyFill="1" applyBorder="1" applyProtection="1">
      <protection locked="0"/>
    </xf>
    <xf numFmtId="4" fontId="7" fillId="8" borderId="76" xfId="2" applyNumberFormat="1" applyFont="1" applyFill="1" applyBorder="1" applyProtection="1">
      <protection locked="0"/>
    </xf>
    <xf numFmtId="4" fontId="7" fillId="8" borderId="87" xfId="2" applyNumberFormat="1" applyFont="1" applyFill="1" applyBorder="1" applyProtection="1">
      <protection locked="0"/>
    </xf>
    <xf numFmtId="164" fontId="7" fillId="2" borderId="88" xfId="1" applyNumberFormat="1" applyFont="1" applyFill="1" applyBorder="1" applyAlignment="1" applyProtection="1">
      <alignment horizontal="right"/>
    </xf>
    <xf numFmtId="164" fontId="7" fillId="2" borderId="89" xfId="1" applyNumberFormat="1" applyFont="1" applyFill="1" applyBorder="1" applyAlignment="1" applyProtection="1">
      <alignment horizontal="right"/>
    </xf>
    <xf numFmtId="164" fontId="4" fillId="5" borderId="44" xfId="0" applyNumberFormat="1" applyFont="1" applyFill="1" applyBorder="1" applyAlignment="1" applyProtection="1">
      <alignment horizontal="right" wrapText="1"/>
      <protection locked="0"/>
    </xf>
    <xf numFmtId="164" fontId="7" fillId="2" borderId="90" xfId="2" applyNumberFormat="1" applyFont="1" applyFill="1" applyBorder="1" applyProtection="1"/>
    <xf numFmtId="4" fontId="7" fillId="8" borderId="51" xfId="2" applyNumberFormat="1" applyFont="1" applyFill="1" applyBorder="1" applyProtection="1">
      <protection locked="0"/>
    </xf>
    <xf numFmtId="0" fontId="5" fillId="0" borderId="8" xfId="0" applyFont="1" applyBorder="1" applyAlignment="1">
      <alignment horizontal="right"/>
    </xf>
    <xf numFmtId="164" fontId="7" fillId="2" borderId="64" xfId="2" applyNumberFormat="1" applyFont="1" applyFill="1" applyBorder="1" applyProtection="1"/>
    <xf numFmtId="0" fontId="2" fillId="0" borderId="85" xfId="0" quotePrefix="1" applyFont="1" applyBorder="1" applyAlignment="1">
      <alignment horizontal="center"/>
    </xf>
    <xf numFmtId="164" fontId="2" fillId="8" borderId="90" xfId="0" applyNumberFormat="1" applyFont="1" applyFill="1" applyBorder="1" applyProtection="1">
      <protection locked="0"/>
    </xf>
    <xf numFmtId="0" fontId="14" fillId="9" borderId="8" xfId="0" applyFont="1" applyFill="1" applyBorder="1" applyAlignment="1">
      <alignment vertical="center"/>
    </xf>
    <xf numFmtId="0" fontId="14" fillId="9" borderId="2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right" vertical="center"/>
    </xf>
    <xf numFmtId="7" fontId="14" fillId="9" borderId="45" xfId="0" applyNumberFormat="1" applyFont="1" applyFill="1" applyBorder="1"/>
    <xf numFmtId="164" fontId="14" fillId="9" borderId="16" xfId="2" applyNumberFormat="1" applyFont="1" applyFill="1" applyBorder="1" applyAlignment="1" applyProtection="1">
      <alignment vertical="center"/>
    </xf>
    <xf numFmtId="164" fontId="14" fillId="10" borderId="15" xfId="1" applyNumberFormat="1" applyFont="1" applyFill="1" applyBorder="1" applyAlignment="1" applyProtection="1">
      <alignment horizontal="right"/>
    </xf>
    <xf numFmtId="7" fontId="14" fillId="0" borderId="7" xfId="0" applyNumberFormat="1" applyFont="1" applyBorder="1" applyAlignment="1">
      <alignment horizontal="right"/>
    </xf>
    <xf numFmtId="5" fontId="14" fillId="0" borderId="0" xfId="0" applyNumberFormat="1" applyFont="1" applyAlignment="1" applyProtection="1">
      <alignment vertical="center"/>
      <protection locked="0"/>
    </xf>
    <xf numFmtId="0" fontId="14" fillId="0" borderId="8" xfId="0" applyFont="1" applyBorder="1" applyAlignment="1">
      <alignment vertical="center"/>
    </xf>
    <xf numFmtId="10" fontId="2" fillId="0" borderId="39" xfId="0" applyNumberFormat="1" applyFont="1" applyBorder="1" applyAlignment="1">
      <alignment horizontal="center"/>
    </xf>
    <xf numFmtId="0" fontId="7" fillId="0" borderId="91" xfId="0" applyFont="1" applyBorder="1" applyAlignment="1">
      <alignment horizontal="right"/>
    </xf>
    <xf numFmtId="4" fontId="7" fillId="10" borderId="87" xfId="2" applyNumberFormat="1" applyFont="1" applyFill="1" applyBorder="1" applyProtection="1">
      <protection locked="0"/>
    </xf>
    <xf numFmtId="164" fontId="7" fillId="2" borderId="67" xfId="1" applyNumberFormat="1" applyFont="1" applyFill="1" applyBorder="1" applyAlignment="1" applyProtection="1">
      <alignment horizontal="right"/>
    </xf>
    <xf numFmtId="164" fontId="7" fillId="8" borderId="39" xfId="0" applyNumberFormat="1" applyFont="1" applyFill="1" applyBorder="1" applyAlignment="1" applyProtection="1">
      <alignment horizontal="right"/>
      <protection locked="0"/>
    </xf>
    <xf numFmtId="164" fontId="7" fillId="5" borderId="39" xfId="0" applyNumberFormat="1" applyFont="1" applyFill="1" applyBorder="1" applyAlignment="1" applyProtection="1">
      <alignment horizontal="right"/>
      <protection locked="0"/>
    </xf>
    <xf numFmtId="0" fontId="2" fillId="0" borderId="39" xfId="0" applyFont="1" applyBorder="1" applyAlignment="1">
      <alignment horizontal="right"/>
    </xf>
    <xf numFmtId="7" fontId="7" fillId="11" borderId="45" xfId="0" applyNumberFormat="1" applyFont="1" applyFill="1" applyBorder="1"/>
    <xf numFmtId="4" fontId="2" fillId="10" borderId="87" xfId="2" applyNumberFormat="1" applyFont="1" applyFill="1" applyBorder="1" applyAlignment="1" applyProtection="1">
      <alignment horizontal="right"/>
      <protection locked="0"/>
    </xf>
    <xf numFmtId="10" fontId="2" fillId="0" borderId="92" xfId="0" applyNumberFormat="1" applyFont="1" applyBorder="1" applyAlignment="1">
      <alignment horizontal="center"/>
    </xf>
    <xf numFmtId="0" fontId="2" fillId="0" borderId="92" xfId="0" applyFont="1" applyBorder="1" applyAlignment="1">
      <alignment horizontal="right"/>
    </xf>
    <xf numFmtId="4" fontId="7" fillId="10" borderId="44" xfId="2" applyNumberFormat="1" applyFont="1" applyFill="1" applyBorder="1" applyAlignment="1" applyProtection="1">
      <alignment horizontal="right"/>
      <protection locked="0"/>
    </xf>
    <xf numFmtId="164" fontId="7" fillId="8" borderId="92" xfId="0" applyNumberFormat="1" applyFont="1" applyFill="1" applyBorder="1" applyAlignment="1" applyProtection="1">
      <alignment horizontal="right"/>
      <protection locked="0"/>
    </xf>
    <xf numFmtId="164" fontId="7" fillId="5" borderId="92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Alignment="1" applyProtection="1">
      <alignment horizontal="right"/>
      <protection locked="0"/>
    </xf>
    <xf numFmtId="0" fontId="7" fillId="0" borderId="92" xfId="0" applyFont="1" applyBorder="1" applyAlignment="1">
      <alignment horizontal="right"/>
    </xf>
    <xf numFmtId="10" fontId="2" fillId="0" borderId="93" xfId="0" applyNumberFormat="1" applyFont="1" applyBorder="1" applyAlignment="1">
      <alignment horizontal="center"/>
    </xf>
    <xf numFmtId="0" fontId="2" fillId="0" borderId="93" xfId="0" applyFont="1" applyBorder="1" applyAlignment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8" borderId="93" xfId="0" applyNumberFormat="1" applyFont="1" applyFill="1" applyBorder="1" applyAlignment="1" applyProtection="1">
      <alignment horizontal="right"/>
      <protection locked="0"/>
    </xf>
    <xf numFmtId="164" fontId="7" fillId="5" borderId="93" xfId="0" applyNumberFormat="1" applyFont="1" applyFill="1" applyBorder="1" applyAlignment="1" applyProtection="1">
      <alignment horizontal="right"/>
      <protection locked="0"/>
    </xf>
    <xf numFmtId="0" fontId="2" fillId="9" borderId="8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right"/>
    </xf>
    <xf numFmtId="3" fontId="15" fillId="9" borderId="94" xfId="0" applyNumberFormat="1" applyFont="1" applyFill="1" applyBorder="1" applyAlignment="1">
      <alignment horizontal="right" vertical="center"/>
    </xf>
    <xf numFmtId="164" fontId="16" fillId="9" borderId="16" xfId="0" applyNumberFormat="1" applyFont="1" applyFill="1" applyBorder="1" applyAlignment="1">
      <alignment horizontal="right" vertical="center"/>
    </xf>
    <xf numFmtId="164" fontId="15" fillId="9" borderId="94" xfId="2" applyNumberFormat="1" applyFont="1" applyFill="1" applyBorder="1" applyAlignment="1" applyProtection="1">
      <alignment horizontal="right" vertical="center"/>
    </xf>
    <xf numFmtId="7" fontId="7" fillId="0" borderId="2" xfId="0" applyNumberFormat="1" applyFont="1" applyBorder="1" applyAlignment="1">
      <alignment horizontal="right"/>
    </xf>
    <xf numFmtId="0" fontId="0" fillId="12" borderId="8" xfId="0" applyFill="1" applyBorder="1"/>
    <xf numFmtId="10" fontId="0" fillId="12" borderId="1" xfId="0" applyNumberForma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right" vertical="center" wrapText="1"/>
    </xf>
    <xf numFmtId="0" fontId="0" fillId="12" borderId="17" xfId="0" applyFill="1" applyBorder="1"/>
    <xf numFmtId="164" fontId="18" fillId="12" borderId="95" xfId="0" applyNumberFormat="1" applyFont="1" applyFill="1" applyBorder="1" applyAlignment="1">
      <alignment horizontal="center" vertical="center"/>
    </xf>
    <xf numFmtId="164" fontId="0" fillId="0" borderId="96" xfId="0" applyNumberFormat="1" applyBorder="1" applyAlignment="1">
      <alignment horizontal="center" vertical="center"/>
    </xf>
    <xf numFmtId="164" fontId="18" fillId="12" borderId="16" xfId="0" applyNumberFormat="1" applyFont="1" applyFill="1" applyBorder="1" applyAlignment="1">
      <alignment horizontal="left"/>
    </xf>
    <xf numFmtId="164" fontId="18" fillId="12" borderId="96" xfId="0" applyNumberFormat="1" applyFont="1" applyFill="1" applyBorder="1" applyAlignment="1">
      <alignment horizontal="left"/>
    </xf>
    <xf numFmtId="0" fontId="0" fillId="0" borderId="17" xfId="0" applyBorder="1"/>
    <xf numFmtId="0" fontId="0" fillId="0" borderId="0" xfId="0" applyProtection="1">
      <protection locked="0"/>
    </xf>
    <xf numFmtId="3" fontId="0" fillId="0" borderId="0" xfId="0" applyNumberFormat="1"/>
    <xf numFmtId="4" fontId="0" fillId="0" borderId="0" xfId="0" applyNumberFormat="1"/>
    <xf numFmtId="0" fontId="0" fillId="0" borderId="7" xfId="0" applyBorder="1"/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Alignment="1">
      <alignment horizontal="right"/>
    </xf>
    <xf numFmtId="164" fontId="4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_Sheet1" xfId="3" xr:uid="{4FD9217B-F583-0D4E-8771-FE06F6B57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E3B7ED31-A526-A841-B69A-0F8A56549F35}"/>
            </a:ext>
          </a:extLst>
        </xdr:cNvPr>
        <xdr:cNvSpPr>
          <a:spLocks noChangeArrowheads="1"/>
        </xdr:cNvSpPr>
      </xdr:nvSpPr>
      <xdr:spPr bwMode="auto">
        <a:xfrm>
          <a:off x="8102600" y="20624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E3E9A477-9C87-3840-85B5-7A08B12EE257}"/>
            </a:ext>
          </a:extLst>
        </xdr:cNvPr>
        <xdr:cNvSpPr>
          <a:spLocks noChangeArrowheads="1"/>
        </xdr:cNvSpPr>
      </xdr:nvSpPr>
      <xdr:spPr bwMode="auto">
        <a:xfrm>
          <a:off x="8102600" y="223012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BF67-624D-DE47-9862-AF8E6FD584DF}">
  <dimension ref="A1:K1246"/>
  <sheetViews>
    <sheetView tabSelected="1" topLeftCell="A191" workbookViewId="0">
      <selection activeCell="H210" sqref="H210"/>
    </sheetView>
  </sheetViews>
  <sheetFormatPr baseColWidth="10" defaultRowHeight="16"/>
  <cols>
    <col min="1" max="1" width="0.5" customWidth="1"/>
    <col min="2" max="2" width="10" customWidth="1"/>
    <col min="3" max="3" width="27" customWidth="1"/>
    <col min="4" max="4" width="0.6640625" style="296" customWidth="1"/>
    <col min="5" max="5" width="16.1640625" style="297" customWidth="1"/>
    <col min="6" max="6" width="13.1640625" style="298" customWidth="1"/>
    <col min="7" max="7" width="17.1640625" style="299" customWidth="1"/>
    <col min="8" max="8" width="16.1640625" style="299" customWidth="1"/>
    <col min="9" max="9" width="16.1640625" style="300" customWidth="1"/>
    <col min="10" max="10" width="0.6640625" style="190" customWidth="1"/>
    <col min="11" max="11" width="20.5" style="4" customWidth="1"/>
  </cols>
  <sheetData>
    <row r="1" spans="1:11" ht="17" thickBot="1">
      <c r="A1" s="1"/>
      <c r="B1" s="1"/>
      <c r="C1" s="1"/>
      <c r="D1" s="2"/>
      <c r="E1" s="3" t="s">
        <v>0</v>
      </c>
      <c r="F1" s="1"/>
      <c r="G1" s="1"/>
      <c r="H1" s="1"/>
      <c r="I1" s="1"/>
      <c r="J1" s="2"/>
    </row>
    <row r="2" spans="1:11">
      <c r="A2" s="5" t="s">
        <v>1</v>
      </c>
      <c r="B2" s="6"/>
      <c r="C2" s="6"/>
      <c r="D2" s="7"/>
      <c r="E2" s="8" t="s">
        <v>2</v>
      </c>
      <c r="F2" s="6"/>
      <c r="G2" s="6"/>
      <c r="H2" s="6"/>
      <c r="I2" s="6"/>
      <c r="J2"/>
    </row>
    <row r="3" spans="1:11" ht="59">
      <c r="A3" s="9"/>
      <c r="B3" s="10"/>
      <c r="C3" s="10"/>
      <c r="D3" s="10"/>
      <c r="E3" s="11"/>
      <c r="F3" s="12"/>
      <c r="G3" s="12"/>
      <c r="H3" s="12"/>
      <c r="I3" s="12"/>
      <c r="J3" s="13"/>
    </row>
    <row r="4" spans="1:11" ht="17" thickBot="1">
      <c r="A4" s="14"/>
      <c r="B4" s="14"/>
      <c r="C4" s="14"/>
      <c r="D4" s="14"/>
      <c r="E4" s="14"/>
      <c r="F4" s="14"/>
      <c r="G4" s="14"/>
      <c r="H4" s="14"/>
      <c r="I4" s="14"/>
      <c r="J4" s="15"/>
      <c r="K4" s="16"/>
    </row>
    <row r="5" spans="1:11">
      <c r="A5" s="17"/>
      <c r="B5" s="18"/>
      <c r="C5" s="19" t="s">
        <v>3</v>
      </c>
      <c r="D5" s="20"/>
      <c r="E5" s="21" t="s">
        <v>4</v>
      </c>
      <c r="F5" s="22"/>
      <c r="G5" s="23"/>
      <c r="H5" s="24"/>
      <c r="I5" s="25"/>
      <c r="J5" s="26"/>
      <c r="K5" s="27"/>
    </row>
    <row r="6" spans="1:11">
      <c r="A6" s="17"/>
      <c r="B6" s="18"/>
      <c r="C6" s="28" t="s">
        <v>5</v>
      </c>
      <c r="D6" s="29"/>
      <c r="E6" s="30"/>
      <c r="F6" s="31"/>
      <c r="G6" s="32"/>
      <c r="H6" s="33"/>
      <c r="I6" s="34"/>
      <c r="J6" s="35"/>
      <c r="K6" s="36"/>
    </row>
    <row r="7" spans="1:11">
      <c r="A7" s="17"/>
      <c r="B7" s="18"/>
      <c r="C7" s="28" t="s">
        <v>6</v>
      </c>
      <c r="D7" s="29"/>
      <c r="E7" s="30" t="s">
        <v>7</v>
      </c>
      <c r="F7" s="31"/>
      <c r="G7" s="33"/>
      <c r="H7" s="33"/>
      <c r="I7" s="34"/>
      <c r="J7" s="35"/>
      <c r="K7" s="36"/>
    </row>
    <row r="8" spans="1:11">
      <c r="A8" s="17"/>
      <c r="B8" s="18"/>
      <c r="C8" s="28" t="s">
        <v>8</v>
      </c>
      <c r="D8" s="29"/>
      <c r="E8" s="30" t="s">
        <v>9</v>
      </c>
      <c r="F8" s="31"/>
      <c r="G8" s="33"/>
      <c r="H8" s="33"/>
      <c r="I8" s="34"/>
      <c r="J8" s="35"/>
      <c r="K8" s="36"/>
    </row>
    <row r="9" spans="1:11">
      <c r="A9" s="17"/>
      <c r="B9" s="18"/>
      <c r="C9" s="37" t="s">
        <v>10</v>
      </c>
      <c r="D9" s="38"/>
      <c r="E9" s="30" t="s">
        <v>11</v>
      </c>
      <c r="F9" s="31"/>
      <c r="G9" s="33"/>
      <c r="H9" s="33"/>
      <c r="I9" s="34"/>
      <c r="J9" s="35"/>
      <c r="K9" s="36"/>
    </row>
    <row r="10" spans="1:11">
      <c r="A10" s="17"/>
      <c r="B10" s="18"/>
      <c r="C10" s="37"/>
      <c r="D10" s="38"/>
      <c r="E10" s="30"/>
      <c r="F10" s="31"/>
      <c r="G10" s="33"/>
      <c r="H10" s="33"/>
      <c r="I10" s="34"/>
      <c r="J10" s="35"/>
      <c r="K10" s="36"/>
    </row>
    <row r="11" spans="1:11">
      <c r="A11" s="17"/>
      <c r="B11" s="18"/>
      <c r="C11" s="37"/>
      <c r="D11" s="38"/>
      <c r="E11" s="39"/>
      <c r="F11" s="40"/>
      <c r="G11" s="41"/>
      <c r="H11" s="33"/>
      <c r="I11" s="42"/>
      <c r="J11" s="35"/>
      <c r="K11" s="36"/>
    </row>
    <row r="12" spans="1:11">
      <c r="A12" s="17"/>
      <c r="B12" s="18"/>
      <c r="C12" s="37" t="s">
        <v>12</v>
      </c>
      <c r="D12" s="38"/>
      <c r="E12" s="43" t="s">
        <v>13</v>
      </c>
      <c r="F12" s="44"/>
      <c r="G12" s="45"/>
      <c r="H12" s="45"/>
      <c r="I12" s="46"/>
      <c r="J12" s="35"/>
      <c r="K12" s="36"/>
    </row>
    <row r="13" spans="1:11">
      <c r="A13" s="17"/>
      <c r="B13" s="18"/>
      <c r="C13" s="37"/>
      <c r="D13" s="47"/>
      <c r="E13" s="48"/>
      <c r="F13" s="49"/>
      <c r="G13" s="50"/>
      <c r="H13" s="51">
        <f>IFERROR((G13/E226),"")</f>
        <v>0</v>
      </c>
      <c r="I13" s="52" t="s">
        <v>14</v>
      </c>
      <c r="J13" s="35"/>
      <c r="K13" s="36"/>
    </row>
    <row r="14" spans="1:11" ht="17" thickBot="1">
      <c r="A14" s="17"/>
      <c r="B14" s="53"/>
      <c r="C14" s="54" t="s">
        <v>15</v>
      </c>
      <c r="D14" s="55"/>
      <c r="E14" s="56">
        <f>E226</f>
        <v>852083</v>
      </c>
      <c r="F14" s="57"/>
      <c r="G14" s="58" t="str">
        <f>IFERROR((SUM(#REF!, G216, I216)/#REF!),"")</f>
        <v/>
      </c>
      <c r="H14" s="59"/>
      <c r="I14" s="60" t="s">
        <v>16</v>
      </c>
      <c r="J14" s="35"/>
      <c r="K14" s="36"/>
    </row>
    <row r="15" spans="1:11" ht="17" thickBot="1">
      <c r="A15" s="17"/>
      <c r="B15" s="61"/>
      <c r="C15" s="62"/>
      <c r="D15" s="63"/>
      <c r="E15" s="64"/>
      <c r="F15" s="65"/>
      <c r="G15" s="66" t="str">
        <f>IFERROR(($G$225/#REF!),"")</f>
        <v/>
      </c>
      <c r="H15" s="66" t="str">
        <f>IFERROR(($H$225/#REF!),"")</f>
        <v/>
      </c>
      <c r="I15" s="66" t="str">
        <f>IFERROR(($I$225/#REF!),"")</f>
        <v/>
      </c>
      <c r="J15" s="67"/>
      <c r="K15" s="36"/>
    </row>
    <row r="16" spans="1:11" ht="17" thickBot="1">
      <c r="A16" s="17"/>
      <c r="B16" s="68"/>
      <c r="C16" s="69"/>
      <c r="D16" s="47"/>
      <c r="E16" s="70"/>
      <c r="F16" s="71" t="s">
        <v>17</v>
      </c>
      <c r="G16" s="72"/>
      <c r="H16" s="73" t="s">
        <v>18</v>
      </c>
      <c r="I16" s="73"/>
      <c r="J16" s="35"/>
      <c r="K16" s="36"/>
    </row>
    <row r="17" spans="1:11" ht="17" thickBot="1">
      <c r="A17" s="17"/>
      <c r="B17" s="74"/>
      <c r="C17" s="75" t="s">
        <v>19</v>
      </c>
      <c r="D17" s="47"/>
      <c r="E17" s="76"/>
      <c r="F17" s="77" t="s">
        <v>20</v>
      </c>
      <c r="G17" s="78" t="s">
        <v>21</v>
      </c>
      <c r="H17" s="79" t="s">
        <v>22</v>
      </c>
      <c r="I17" s="78" t="s">
        <v>23</v>
      </c>
      <c r="J17" s="35"/>
      <c r="K17" s="36"/>
    </row>
    <row r="18" spans="1:11" ht="17" thickBot="1">
      <c r="A18" s="17"/>
      <c r="B18" s="80"/>
      <c r="C18" s="81"/>
      <c r="D18" s="47"/>
      <c r="E18" s="82" t="s">
        <v>24</v>
      </c>
      <c r="F18" s="83" t="s">
        <v>25</v>
      </c>
      <c r="G18" s="78" t="s">
        <v>26</v>
      </c>
      <c r="H18" s="84" t="s">
        <v>27</v>
      </c>
      <c r="I18" s="78" t="s">
        <v>28</v>
      </c>
      <c r="J18" s="35"/>
      <c r="K18" s="36"/>
    </row>
    <row r="19" spans="1:11">
      <c r="A19" s="85"/>
      <c r="B19" s="86" t="s">
        <v>29</v>
      </c>
      <c r="C19" s="87" t="s">
        <v>30</v>
      </c>
      <c r="D19" s="88"/>
      <c r="E19" s="89"/>
      <c r="F19" s="90"/>
      <c r="G19" s="91"/>
      <c r="H19" s="91"/>
      <c r="I19" s="92"/>
      <c r="J19" s="93"/>
      <c r="K19" s="94"/>
    </row>
    <row r="20" spans="1:11">
      <c r="A20" s="85"/>
      <c r="B20" s="95" t="s">
        <v>31</v>
      </c>
      <c r="C20" s="96" t="s">
        <v>32</v>
      </c>
      <c r="D20" s="97"/>
      <c r="E20" s="98">
        <v>1</v>
      </c>
      <c r="F20" s="99"/>
      <c r="G20" s="100"/>
      <c r="H20" s="100">
        <v>1035</v>
      </c>
      <c r="I20" s="101"/>
      <c r="J20" s="93"/>
      <c r="K20" s="94"/>
    </row>
    <row r="21" spans="1:11">
      <c r="A21" s="85"/>
      <c r="B21" s="95" t="s">
        <v>33</v>
      </c>
      <c r="C21" s="96" t="s">
        <v>34</v>
      </c>
      <c r="D21" s="97"/>
      <c r="E21" s="98">
        <v>1</v>
      </c>
      <c r="F21" s="99" t="str">
        <f>IFERROR((#REF!+G21/#REF!),"")</f>
        <v/>
      </c>
      <c r="G21" s="100"/>
      <c r="H21" s="100">
        <v>7638</v>
      </c>
      <c r="I21" s="101"/>
      <c r="J21" s="93"/>
      <c r="K21" s="94"/>
    </row>
    <row r="22" spans="1:11">
      <c r="A22" s="85"/>
      <c r="B22" s="95" t="s">
        <v>35</v>
      </c>
      <c r="C22" s="96" t="s">
        <v>36</v>
      </c>
      <c r="D22" s="97"/>
      <c r="E22" s="98"/>
      <c r="F22" s="102" t="str">
        <f>IFERROR((#REF!+G22/#REF!),"")</f>
        <v/>
      </c>
      <c r="G22" s="100"/>
      <c r="H22" s="100"/>
      <c r="I22" s="101"/>
      <c r="J22" s="93"/>
      <c r="K22" s="94"/>
    </row>
    <row r="23" spans="1:11" ht="17" thickBot="1">
      <c r="A23" s="85"/>
      <c r="B23" s="103" t="s">
        <v>37</v>
      </c>
      <c r="C23" s="104" t="s">
        <v>38</v>
      </c>
      <c r="D23" s="105"/>
      <c r="E23" s="106"/>
      <c r="F23" s="107" t="str">
        <f>IFERROR((#REF!+G23/#REF!),"")</f>
        <v/>
      </c>
      <c r="G23" s="108"/>
      <c r="H23" s="108"/>
      <c r="I23" s="109"/>
      <c r="J23" s="93"/>
      <c r="K23" s="94"/>
    </row>
    <row r="24" spans="1:11" ht="17" thickBot="1">
      <c r="A24" s="110"/>
      <c r="B24" s="111" t="s">
        <v>39</v>
      </c>
      <c r="C24" s="112" t="s">
        <v>40</v>
      </c>
      <c r="D24" s="113"/>
      <c r="E24" s="114">
        <f>SUM(G24:I24)</f>
        <v>8673</v>
      </c>
      <c r="F24" s="115" t="str">
        <f>IFERROR((#REF!/#REF!),"")</f>
        <v/>
      </c>
      <c r="G24" s="116">
        <f>SUM(G20:G23)</f>
        <v>0</v>
      </c>
      <c r="H24" s="116">
        <f t="shared" ref="H24:I24" si="0">SUM(H20:H23)</f>
        <v>8673</v>
      </c>
      <c r="I24" s="116">
        <f t="shared" si="0"/>
        <v>0</v>
      </c>
      <c r="J24" s="93"/>
      <c r="K24" s="94"/>
    </row>
    <row r="25" spans="1:11">
      <c r="A25" s="85"/>
      <c r="B25" s="117" t="s">
        <v>41</v>
      </c>
      <c r="C25" s="118" t="s">
        <v>42</v>
      </c>
      <c r="D25" s="88"/>
      <c r="E25" s="119"/>
      <c r="F25" s="120"/>
      <c r="G25" s="121"/>
      <c r="H25" s="121"/>
      <c r="I25" s="122"/>
      <c r="J25" s="93"/>
      <c r="K25" s="94"/>
    </row>
    <row r="26" spans="1:11">
      <c r="A26" s="85"/>
      <c r="B26" s="95" t="s">
        <v>43</v>
      </c>
      <c r="C26" s="96" t="s">
        <v>44</v>
      </c>
      <c r="D26" s="97"/>
      <c r="E26" s="98"/>
      <c r="F26" s="99" t="str">
        <f>IFERROR((#REF!+G26/#REF!),"")</f>
        <v/>
      </c>
      <c r="G26" s="123"/>
      <c r="H26" s="123">
        <v>4650</v>
      </c>
      <c r="I26" s="124">
        <v>850</v>
      </c>
      <c r="J26" s="93"/>
      <c r="K26" s="94"/>
    </row>
    <row r="27" spans="1:11">
      <c r="A27" s="85"/>
      <c r="B27" s="95" t="s">
        <v>45</v>
      </c>
      <c r="C27" s="96" t="s">
        <v>46</v>
      </c>
      <c r="D27" s="97"/>
      <c r="E27" s="125"/>
      <c r="F27" s="102" t="str">
        <f>IFERROR((#REF!+G27/#REF!),"")</f>
        <v/>
      </c>
      <c r="G27" s="123"/>
      <c r="H27" s="123">
        <v>1280</v>
      </c>
      <c r="I27" s="124">
        <v>5115</v>
      </c>
      <c r="J27" s="93"/>
      <c r="K27" s="94"/>
    </row>
    <row r="28" spans="1:11" ht="17" thickBot="1">
      <c r="A28" s="85"/>
      <c r="B28" s="103" t="s">
        <v>47</v>
      </c>
      <c r="C28" s="104" t="s">
        <v>48</v>
      </c>
      <c r="D28" s="105"/>
      <c r="E28" s="106"/>
      <c r="F28" s="107" t="str">
        <f>IFERROR((#REF!+G28/#REF!),"")</f>
        <v/>
      </c>
      <c r="G28" s="108"/>
      <c r="H28" s="108"/>
      <c r="I28" s="109"/>
      <c r="J28" s="93"/>
      <c r="K28" s="94"/>
    </row>
    <row r="29" spans="1:11" ht="17" thickBot="1">
      <c r="A29" s="110"/>
      <c r="B29" s="126" t="s">
        <v>39</v>
      </c>
      <c r="C29" s="127" t="s">
        <v>49</v>
      </c>
      <c r="D29" s="128"/>
      <c r="E29" s="129">
        <f>SUM(G29:I29)</f>
        <v>11895</v>
      </c>
      <c r="F29" s="115" t="str">
        <f>IFERROR((#REF!/#REF!),"")</f>
        <v/>
      </c>
      <c r="G29" s="130">
        <f>SUM(G26:G28)</f>
        <v>0</v>
      </c>
      <c r="H29" s="130">
        <f>SUM(H26:H28)</f>
        <v>5930</v>
      </c>
      <c r="I29" s="130">
        <f>SUM(I26:I28)</f>
        <v>5965</v>
      </c>
      <c r="J29" s="93"/>
      <c r="K29" s="94"/>
    </row>
    <row r="30" spans="1:11">
      <c r="A30" s="85"/>
      <c r="B30" s="131" t="s">
        <v>50</v>
      </c>
      <c r="C30" s="132" t="s">
        <v>51</v>
      </c>
      <c r="D30" s="88"/>
      <c r="E30" s="133"/>
      <c r="F30" s="134"/>
      <c r="G30" s="91"/>
      <c r="H30" s="91"/>
      <c r="I30" s="92"/>
      <c r="J30" s="93"/>
      <c r="K30" s="94"/>
    </row>
    <row r="31" spans="1:11">
      <c r="A31" s="85"/>
      <c r="B31" s="135" t="s">
        <v>52</v>
      </c>
      <c r="C31" s="136" t="s">
        <v>53</v>
      </c>
      <c r="D31" s="137"/>
      <c r="E31" s="138"/>
      <c r="F31" s="99" t="str">
        <f>IFERROR((#REF!+G31/#REF!),"")</f>
        <v/>
      </c>
      <c r="G31" s="123"/>
      <c r="H31" s="123"/>
      <c r="I31" s="124"/>
      <c r="J31" s="93"/>
      <c r="K31" s="94"/>
    </row>
    <row r="32" spans="1:11">
      <c r="A32" s="85"/>
      <c r="B32" s="135" t="s">
        <v>52</v>
      </c>
      <c r="C32" s="136" t="s">
        <v>54</v>
      </c>
      <c r="D32" s="137"/>
      <c r="E32" s="138"/>
      <c r="F32" s="102" t="str">
        <f>IFERROR((#REF!+G32/#REF!),"")</f>
        <v/>
      </c>
      <c r="G32" s="123"/>
      <c r="H32" s="123"/>
      <c r="I32" s="124"/>
      <c r="J32" s="93"/>
      <c r="K32" s="94"/>
    </row>
    <row r="33" spans="1:11">
      <c r="A33" s="85"/>
      <c r="B33" s="135" t="s">
        <v>55</v>
      </c>
      <c r="C33" s="136" t="s">
        <v>56</v>
      </c>
      <c r="D33" s="137"/>
      <c r="E33" s="138"/>
      <c r="F33" s="102" t="str">
        <f>IFERROR((#REF!+G33/#REF!),"")</f>
        <v/>
      </c>
      <c r="G33" s="123"/>
      <c r="H33" s="123"/>
      <c r="I33" s="124"/>
      <c r="J33" s="93"/>
      <c r="K33" s="94"/>
    </row>
    <row r="34" spans="1:11">
      <c r="A34" s="85"/>
      <c r="B34" s="135" t="s">
        <v>57</v>
      </c>
      <c r="C34" s="136" t="s">
        <v>58</v>
      </c>
      <c r="D34" s="137"/>
      <c r="E34" s="138"/>
      <c r="F34" s="102" t="str">
        <f>IFERROR((#REF!+G34/#REF!),"")</f>
        <v/>
      </c>
      <c r="G34" s="123"/>
      <c r="H34" s="123"/>
      <c r="I34" s="124"/>
      <c r="J34" s="93"/>
      <c r="K34" s="94"/>
    </row>
    <row r="35" spans="1:11">
      <c r="A35" s="85"/>
      <c r="B35" s="139" t="s">
        <v>59</v>
      </c>
      <c r="C35" s="136" t="s">
        <v>60</v>
      </c>
      <c r="D35" s="137"/>
      <c r="E35" s="138"/>
      <c r="F35" s="102" t="str">
        <f>IFERROR((#REF!+G35/#REF!),"")</f>
        <v/>
      </c>
      <c r="G35" s="123"/>
      <c r="H35" s="123"/>
      <c r="I35" s="124"/>
      <c r="J35" s="93"/>
      <c r="K35" s="94"/>
    </row>
    <row r="36" spans="1:11" ht="17" thickBot="1">
      <c r="A36" s="85"/>
      <c r="B36" s="103" t="s">
        <v>61</v>
      </c>
      <c r="C36" s="104" t="s">
        <v>62</v>
      </c>
      <c r="D36" s="105"/>
      <c r="E36" s="106"/>
      <c r="F36" s="107" t="str">
        <f>IFERROR((#REF!+G36/#REF!),"")</f>
        <v/>
      </c>
      <c r="G36" s="108"/>
      <c r="H36" s="108"/>
      <c r="I36" s="109"/>
      <c r="J36" s="93"/>
      <c r="K36" s="94"/>
    </row>
    <row r="37" spans="1:11" ht="17" thickBot="1">
      <c r="A37" s="110"/>
      <c r="B37" s="126" t="s">
        <v>39</v>
      </c>
      <c r="C37" s="127" t="s">
        <v>63</v>
      </c>
      <c r="D37" s="128"/>
      <c r="E37" s="129">
        <f>SUM(G37:I37)</f>
        <v>0</v>
      </c>
      <c r="F37" s="140" t="str">
        <f>IFERROR((#REF!/#REF!),"")</f>
        <v/>
      </c>
      <c r="G37" s="141">
        <f>SUM(G31:G36)</f>
        <v>0</v>
      </c>
      <c r="H37" s="141">
        <f>SUM(H31:H36)</f>
        <v>0</v>
      </c>
      <c r="I37" s="141">
        <f>SUM(I31:I36)</f>
        <v>0</v>
      </c>
      <c r="J37" s="93"/>
      <c r="K37" s="94"/>
    </row>
    <row r="38" spans="1:11">
      <c r="A38" s="85"/>
      <c r="B38" s="131" t="s">
        <v>64</v>
      </c>
      <c r="C38" s="132" t="s">
        <v>65</v>
      </c>
      <c r="D38" s="88"/>
      <c r="E38" s="133"/>
      <c r="F38" s="134"/>
      <c r="G38" s="91"/>
      <c r="H38" s="91"/>
      <c r="I38" s="92"/>
      <c r="J38" s="93"/>
      <c r="K38" s="94"/>
    </row>
    <row r="39" spans="1:11">
      <c r="A39" s="85"/>
      <c r="B39" s="135" t="s">
        <v>66</v>
      </c>
      <c r="C39" s="136" t="s">
        <v>67</v>
      </c>
      <c r="D39" s="137"/>
      <c r="E39" s="138"/>
      <c r="F39" s="99" t="str">
        <f>IFERROR((#REF!+G39/#REF!),"")</f>
        <v/>
      </c>
      <c r="G39" s="123"/>
      <c r="H39" s="123"/>
      <c r="I39" s="124"/>
      <c r="J39" s="93"/>
      <c r="K39" s="94"/>
    </row>
    <row r="40" spans="1:11">
      <c r="A40" s="85"/>
      <c r="B40" s="135" t="s">
        <v>66</v>
      </c>
      <c r="C40" s="136" t="s">
        <v>68</v>
      </c>
      <c r="D40" s="137"/>
      <c r="E40" s="138"/>
      <c r="F40" s="102" t="str">
        <f>IFERROR((#REF!+G40/#REF!),"")</f>
        <v/>
      </c>
      <c r="G40" s="123"/>
      <c r="H40" s="123"/>
      <c r="I40" s="124"/>
      <c r="J40" s="93"/>
      <c r="K40" s="94"/>
    </row>
    <row r="41" spans="1:11">
      <c r="A41" s="85"/>
      <c r="B41" s="135" t="s">
        <v>69</v>
      </c>
      <c r="C41" s="136" t="s">
        <v>56</v>
      </c>
      <c r="D41" s="137"/>
      <c r="E41" s="142"/>
      <c r="F41" s="102" t="str">
        <f>IFERROR((#REF!+G41/#REF!),"")</f>
        <v/>
      </c>
      <c r="G41" s="143"/>
      <c r="H41" s="143"/>
      <c r="I41" s="144"/>
      <c r="J41" s="93"/>
      <c r="K41" s="94"/>
    </row>
    <row r="42" spans="1:11">
      <c r="A42" s="85"/>
      <c r="B42" s="145" t="s">
        <v>70</v>
      </c>
      <c r="C42" s="146" t="s">
        <v>71</v>
      </c>
      <c r="D42" s="147"/>
      <c r="E42" s="138"/>
      <c r="F42" s="102" t="str">
        <f>IFERROR((#REF!+G42/#REF!),"")</f>
        <v/>
      </c>
      <c r="G42" s="148"/>
      <c r="H42" s="148"/>
      <c r="I42" s="149"/>
      <c r="J42" s="93"/>
      <c r="K42" s="94"/>
    </row>
    <row r="43" spans="1:11">
      <c r="A43" s="85"/>
      <c r="B43" s="135" t="s">
        <v>70</v>
      </c>
      <c r="C43" s="136" t="s">
        <v>72</v>
      </c>
      <c r="D43" s="137"/>
      <c r="E43" s="150"/>
      <c r="F43" s="102" t="str">
        <f>IFERROR((#REF!+G43/#REF!),"")</f>
        <v/>
      </c>
      <c r="G43" s="143"/>
      <c r="H43" s="143"/>
      <c r="I43" s="144"/>
      <c r="J43" s="93"/>
      <c r="K43" s="94"/>
    </row>
    <row r="44" spans="1:11" ht="17" thickBot="1">
      <c r="A44" s="85"/>
      <c r="B44" s="103" t="s">
        <v>73</v>
      </c>
      <c r="C44" s="104" t="s">
        <v>74</v>
      </c>
      <c r="D44" s="105"/>
      <c r="E44" s="151"/>
      <c r="F44" s="107" t="str">
        <f>IFERROR((#REF!+G44/#REF!),"")</f>
        <v/>
      </c>
      <c r="G44" s="152"/>
      <c r="H44" s="152"/>
      <c r="I44" s="153"/>
      <c r="J44" s="93"/>
      <c r="K44" s="94"/>
    </row>
    <row r="45" spans="1:11" ht="17" thickBot="1">
      <c r="A45" s="110"/>
      <c r="B45" s="126" t="s">
        <v>39</v>
      </c>
      <c r="C45" s="127" t="s">
        <v>75</v>
      </c>
      <c r="D45" s="128"/>
      <c r="E45" s="129">
        <f>SUM(G45:I45)</f>
        <v>0</v>
      </c>
      <c r="F45" s="140" t="str">
        <f>IFERROR((#REF!/#REF!),"")</f>
        <v/>
      </c>
      <c r="G45" s="130">
        <f>SUM(G39:G44)</f>
        <v>0</v>
      </c>
      <c r="H45" s="130">
        <f>SUM(H39:H44)</f>
        <v>0</v>
      </c>
      <c r="I45" s="130">
        <f>SUM(I39:I44)</f>
        <v>0</v>
      </c>
      <c r="J45" s="93"/>
      <c r="K45" s="94"/>
    </row>
    <row r="46" spans="1:11">
      <c r="A46" s="85"/>
      <c r="B46" s="154" t="s">
        <v>76</v>
      </c>
      <c r="C46" s="155" t="s">
        <v>77</v>
      </c>
      <c r="D46" s="156"/>
      <c r="E46" s="157"/>
      <c r="F46" s="134"/>
      <c r="G46" s="121"/>
      <c r="H46" s="121"/>
      <c r="I46" s="122"/>
      <c r="J46" s="93"/>
      <c r="K46" s="94"/>
    </row>
    <row r="47" spans="1:11">
      <c r="A47" s="85"/>
      <c r="B47" s="139" t="s">
        <v>78</v>
      </c>
      <c r="C47" s="136" t="s">
        <v>79</v>
      </c>
      <c r="D47" s="137"/>
      <c r="E47" s="142"/>
      <c r="F47" s="99" t="str">
        <f>IFERROR((#REF!+G50/#REF!),"")</f>
        <v/>
      </c>
      <c r="H47" s="143"/>
      <c r="I47" s="144"/>
      <c r="J47" s="93"/>
      <c r="K47" s="94"/>
    </row>
    <row r="48" spans="1:11">
      <c r="A48" s="85"/>
      <c r="B48" s="95" t="s">
        <v>80</v>
      </c>
      <c r="C48" s="96" t="s">
        <v>81</v>
      </c>
      <c r="D48" s="97"/>
      <c r="E48" s="125"/>
      <c r="F48" s="158" t="str">
        <f>IFERROR((#REF!+G48/#REF!),"")</f>
        <v/>
      </c>
      <c r="G48" s="159"/>
      <c r="H48" s="159"/>
      <c r="I48" s="160"/>
      <c r="J48" s="93"/>
      <c r="K48" s="94"/>
    </row>
    <row r="49" spans="1:11">
      <c r="A49" s="85"/>
      <c r="B49" s="135" t="s">
        <v>82</v>
      </c>
      <c r="C49" s="136" t="s">
        <v>83</v>
      </c>
      <c r="D49" s="137"/>
      <c r="E49" s="161"/>
      <c r="F49" s="162" t="str">
        <f>IFERROR((#REF!+G49/#REF!),"")</f>
        <v/>
      </c>
      <c r="G49" s="159"/>
      <c r="H49" s="159"/>
      <c r="I49" s="160"/>
      <c r="J49" s="93"/>
      <c r="K49" s="94"/>
    </row>
    <row r="50" spans="1:11">
      <c r="A50" s="85"/>
      <c r="B50" s="145" t="s">
        <v>84</v>
      </c>
      <c r="C50" s="146" t="s">
        <v>85</v>
      </c>
      <c r="D50" s="147"/>
      <c r="E50" s="163"/>
      <c r="F50" s="164" t="str">
        <f>IFERROR((#REF!+#REF!/#REF!),"")</f>
        <v/>
      </c>
      <c r="G50" s="143"/>
      <c r="H50" s="165"/>
      <c r="I50" s="166"/>
      <c r="J50" s="93"/>
      <c r="K50" s="94"/>
    </row>
    <row r="51" spans="1:11" ht="17" thickBot="1">
      <c r="A51" s="85"/>
      <c r="B51" s="103" t="s">
        <v>86</v>
      </c>
      <c r="C51" s="104" t="s">
        <v>87</v>
      </c>
      <c r="D51" s="105"/>
      <c r="E51" s="167"/>
      <c r="F51" s="168" t="str">
        <f>IFERROR((#REF!+G51/#REF!),"")</f>
        <v/>
      </c>
      <c r="G51" s="169"/>
      <c r="H51" s="169"/>
      <c r="I51" s="170"/>
      <c r="J51" s="93"/>
      <c r="K51" s="94"/>
    </row>
    <row r="52" spans="1:11" ht="17" thickBot="1">
      <c r="A52" s="110"/>
      <c r="B52" s="126" t="s">
        <v>39</v>
      </c>
      <c r="C52" s="127" t="s">
        <v>88</v>
      </c>
      <c r="D52" s="128"/>
      <c r="E52" s="129">
        <f>SUM(G52:I52)</f>
        <v>0</v>
      </c>
      <c r="F52" s="140" t="str">
        <f>IFERROR((#REF!/#REF!),"")</f>
        <v/>
      </c>
      <c r="G52" s="130">
        <f>SUM(G48:G51)</f>
        <v>0</v>
      </c>
      <c r="H52" s="130">
        <f>SUM(H47:H51)</f>
        <v>0</v>
      </c>
      <c r="I52" s="130">
        <f>SUM(I47:I51)</f>
        <v>0</v>
      </c>
      <c r="J52" s="93"/>
      <c r="K52" s="94"/>
    </row>
    <row r="53" spans="1:11">
      <c r="A53" s="85"/>
      <c r="B53" s="154" t="s">
        <v>89</v>
      </c>
      <c r="C53" s="171" t="s">
        <v>90</v>
      </c>
      <c r="D53" s="172"/>
      <c r="E53" s="173"/>
      <c r="F53" s="134"/>
      <c r="G53" s="91"/>
      <c r="H53" s="91"/>
      <c r="I53" s="92"/>
      <c r="J53" s="93"/>
      <c r="K53" s="94"/>
    </row>
    <row r="54" spans="1:11">
      <c r="A54" s="85"/>
      <c r="B54" s="139" t="s">
        <v>91</v>
      </c>
      <c r="C54" s="136" t="s">
        <v>92</v>
      </c>
      <c r="D54" s="137"/>
      <c r="E54" s="138"/>
      <c r="F54" s="99" t="str">
        <f>IFERROR((#REF!+G54/#REF!),"")</f>
        <v/>
      </c>
      <c r="G54" s="123"/>
      <c r="H54" s="123"/>
      <c r="I54" s="124"/>
      <c r="J54" s="93"/>
      <c r="K54" s="94"/>
    </row>
    <row r="55" spans="1:11">
      <c r="A55" s="85"/>
      <c r="B55" s="139" t="s">
        <v>93</v>
      </c>
      <c r="C55" s="136" t="s">
        <v>94</v>
      </c>
      <c r="D55" s="137"/>
      <c r="E55" s="138"/>
      <c r="F55" s="174" t="str">
        <f>IFERROR((#REF!+G55/#REF!),"")</f>
        <v/>
      </c>
      <c r="G55" s="123"/>
      <c r="H55" s="123"/>
      <c r="I55" s="124"/>
      <c r="J55" s="93"/>
      <c r="K55" s="94"/>
    </row>
    <row r="56" spans="1:11">
      <c r="A56" s="85"/>
      <c r="B56" s="139" t="s">
        <v>95</v>
      </c>
      <c r="C56" s="136" t="s">
        <v>96</v>
      </c>
      <c r="D56" s="137"/>
      <c r="E56" s="138"/>
      <c r="F56" s="174" t="str">
        <f>IFERROR((#REF!+G56/#REF!),"")</f>
        <v/>
      </c>
      <c r="G56" s="123"/>
      <c r="H56" s="123"/>
      <c r="I56" s="124"/>
      <c r="J56" s="93"/>
      <c r="K56" s="94"/>
    </row>
    <row r="57" spans="1:11">
      <c r="A57" s="85"/>
      <c r="B57" s="139" t="s">
        <v>97</v>
      </c>
      <c r="C57" s="136" t="s">
        <v>98</v>
      </c>
      <c r="D57" s="137"/>
      <c r="E57" s="175"/>
      <c r="F57" s="174" t="str">
        <f>IFERROR((#REF!+G57/#REF!),"")</f>
        <v/>
      </c>
      <c r="G57" s="100"/>
      <c r="H57" s="100"/>
      <c r="I57" s="101"/>
      <c r="J57" s="93"/>
      <c r="K57" s="94"/>
    </row>
    <row r="58" spans="1:11" ht="17" thickBot="1">
      <c r="A58" s="176"/>
      <c r="B58" s="103" t="s">
        <v>99</v>
      </c>
      <c r="C58" s="104" t="s">
        <v>100</v>
      </c>
      <c r="D58" s="177"/>
      <c r="E58" s="178"/>
      <c r="F58" s="168" t="str">
        <f>IFERROR((#REF!+G58/#REF!),"")</f>
        <v/>
      </c>
      <c r="G58" s="179"/>
      <c r="H58" s="179"/>
      <c r="I58" s="180"/>
      <c r="J58" s="93"/>
      <c r="K58" s="94"/>
    </row>
    <row r="59" spans="1:11" ht="17" thickBot="1">
      <c r="A59" s="181"/>
      <c r="B59" s="126" t="s">
        <v>39</v>
      </c>
      <c r="C59" s="127" t="s">
        <v>101</v>
      </c>
      <c r="D59" s="128"/>
      <c r="E59" s="129">
        <f>SUM(G59:I59)</f>
        <v>0</v>
      </c>
      <c r="F59" s="182" t="str">
        <f>IFERROR((#REF!/#REF!),"")</f>
        <v/>
      </c>
      <c r="G59" s="183">
        <f>SUM(G54:G58)</f>
        <v>0</v>
      </c>
      <c r="H59" s="183">
        <f>SUM(H54:H58)</f>
        <v>0</v>
      </c>
      <c r="I59" s="183">
        <f>SUM(I54:I58)</f>
        <v>0</v>
      </c>
      <c r="J59" s="93"/>
      <c r="K59" s="94"/>
    </row>
    <row r="60" spans="1:11">
      <c r="A60" s="85"/>
      <c r="B60" s="154" t="s">
        <v>102</v>
      </c>
      <c r="C60" s="184" t="s">
        <v>103</v>
      </c>
      <c r="D60" s="172"/>
      <c r="E60" s="185"/>
      <c r="F60" s="134"/>
      <c r="G60" s="121"/>
      <c r="H60" s="121"/>
      <c r="I60" s="122"/>
      <c r="J60" s="93"/>
      <c r="K60" s="94"/>
    </row>
    <row r="61" spans="1:11">
      <c r="A61" s="176"/>
      <c r="B61" s="135" t="s">
        <v>104</v>
      </c>
      <c r="C61" s="136" t="s">
        <v>105</v>
      </c>
      <c r="D61" s="186"/>
      <c r="E61" s="187"/>
      <c r="F61" s="162" t="str">
        <f>IFERROR((#REF!+G61/#REF!),"")</f>
        <v/>
      </c>
      <c r="G61" s="188"/>
      <c r="H61" s="188"/>
      <c r="I61" s="189"/>
    </row>
    <row r="62" spans="1:11">
      <c r="A62" s="85"/>
      <c r="B62" s="135" t="s">
        <v>106</v>
      </c>
      <c r="C62" s="136" t="s">
        <v>107</v>
      </c>
      <c r="D62" s="137"/>
      <c r="E62" s="125"/>
      <c r="F62" s="191" t="str">
        <f>IFERROR((#REF!+G62/#REF!),"")</f>
        <v/>
      </c>
      <c r="G62" s="123"/>
      <c r="H62" s="123"/>
      <c r="I62" s="124"/>
      <c r="J62" s="93"/>
      <c r="K62" s="94"/>
    </row>
    <row r="63" spans="1:11">
      <c r="A63" s="85"/>
      <c r="B63" s="139" t="s">
        <v>108</v>
      </c>
      <c r="C63" s="136" t="s">
        <v>109</v>
      </c>
      <c r="D63" s="137"/>
      <c r="E63" s="138"/>
      <c r="F63" s="191" t="str">
        <f>IFERROR((#REF!+G63/#REF!),"")</f>
        <v/>
      </c>
      <c r="G63" s="123"/>
      <c r="H63" s="123"/>
      <c r="I63" s="124"/>
      <c r="J63" s="93"/>
      <c r="K63" s="94"/>
    </row>
    <row r="64" spans="1:11">
      <c r="A64" s="85"/>
      <c r="B64" s="139" t="s">
        <v>110</v>
      </c>
      <c r="C64" s="136" t="s">
        <v>111</v>
      </c>
      <c r="D64" s="137"/>
      <c r="E64" s="138"/>
      <c r="F64" s="191" t="str">
        <f>IFERROR((#REF!+G64/#REF!),"")</f>
        <v/>
      </c>
      <c r="G64" s="123"/>
      <c r="H64" s="123"/>
      <c r="I64" s="124"/>
      <c r="J64" s="93"/>
      <c r="K64" s="94"/>
    </row>
    <row r="65" spans="1:11">
      <c r="A65" s="85"/>
      <c r="B65" s="139" t="s">
        <v>112</v>
      </c>
      <c r="C65" s="136" t="s">
        <v>113</v>
      </c>
      <c r="D65" s="137"/>
      <c r="E65" s="138"/>
      <c r="F65" s="191" t="str">
        <f>IFERROR((#REF!+G65/#REF!),"")</f>
        <v/>
      </c>
      <c r="G65" s="123"/>
      <c r="H65" s="123"/>
      <c r="I65" s="124"/>
      <c r="J65" s="93"/>
      <c r="K65" s="94"/>
    </row>
    <row r="66" spans="1:11">
      <c r="A66" s="85"/>
      <c r="B66" s="139" t="s">
        <v>114</v>
      </c>
      <c r="C66" s="136" t="s">
        <v>115</v>
      </c>
      <c r="D66" s="137"/>
      <c r="E66" s="138"/>
      <c r="F66" s="191" t="str">
        <f>IFERROR((#REF!+G66/#REF!),"")</f>
        <v/>
      </c>
      <c r="G66" s="123"/>
      <c r="H66" s="123"/>
      <c r="I66" s="124"/>
      <c r="J66" s="93"/>
      <c r="K66" s="94"/>
    </row>
    <row r="67" spans="1:11">
      <c r="A67" s="85"/>
      <c r="B67" s="139" t="s">
        <v>116</v>
      </c>
      <c r="C67" s="136" t="s">
        <v>117</v>
      </c>
      <c r="D67" s="137"/>
      <c r="E67" s="138"/>
      <c r="F67" s="191" t="str">
        <f>IFERROR((#REF!+G67/#REF!),"")</f>
        <v/>
      </c>
      <c r="G67" s="123"/>
      <c r="H67" s="123"/>
      <c r="I67" s="124"/>
      <c r="J67" s="93"/>
      <c r="K67" s="94"/>
    </row>
    <row r="68" spans="1:11">
      <c r="A68" s="85"/>
      <c r="B68" s="139" t="s">
        <v>118</v>
      </c>
      <c r="C68" s="136" t="s">
        <v>119</v>
      </c>
      <c r="D68" s="137"/>
      <c r="E68" s="138"/>
      <c r="F68" s="191" t="str">
        <f>IFERROR((#REF!+G68/#REF!),"")</f>
        <v/>
      </c>
      <c r="G68" s="123"/>
      <c r="H68" s="123"/>
      <c r="I68" s="124"/>
      <c r="J68" s="93"/>
      <c r="K68" s="94"/>
    </row>
    <row r="69" spans="1:11">
      <c r="A69" s="85"/>
      <c r="B69" s="139" t="s">
        <v>118</v>
      </c>
      <c r="C69" s="136" t="s">
        <v>120</v>
      </c>
      <c r="D69" s="137"/>
      <c r="E69" s="138"/>
      <c r="F69" s="191" t="str">
        <f>IFERROR((#REF!+G69/#REF!),"")</f>
        <v/>
      </c>
      <c r="G69" s="123"/>
      <c r="H69" s="123"/>
      <c r="I69" s="124"/>
      <c r="J69" s="93"/>
      <c r="K69" s="94"/>
    </row>
    <row r="70" spans="1:11">
      <c r="A70" s="85"/>
      <c r="B70" s="192" t="s">
        <v>121</v>
      </c>
      <c r="C70" s="146" t="s">
        <v>122</v>
      </c>
      <c r="D70" s="147"/>
      <c r="E70" s="138"/>
      <c r="F70" s="193" t="str">
        <f>IFERROR((#REF!+G70/#REF!),"")</f>
        <v/>
      </c>
      <c r="G70" s="148"/>
      <c r="H70" s="148"/>
      <c r="I70" s="149"/>
      <c r="J70" s="93"/>
      <c r="K70" s="94"/>
    </row>
    <row r="71" spans="1:11">
      <c r="A71" s="85"/>
      <c r="B71" s="139" t="s">
        <v>123</v>
      </c>
      <c r="C71" s="136" t="s">
        <v>124</v>
      </c>
      <c r="D71" s="137"/>
      <c r="E71" s="194"/>
      <c r="F71" s="191" t="str">
        <f>IFERROR((#REF!+G71/#REF!),"")</f>
        <v/>
      </c>
      <c r="G71" s="143"/>
      <c r="H71" s="143"/>
      <c r="I71" s="144"/>
      <c r="J71" s="93"/>
      <c r="K71" s="94"/>
    </row>
    <row r="72" spans="1:11">
      <c r="A72" s="85"/>
      <c r="B72" s="139" t="s">
        <v>125</v>
      </c>
      <c r="C72" s="136" t="s">
        <v>126</v>
      </c>
      <c r="D72" s="137"/>
      <c r="E72" s="194"/>
      <c r="F72" s="191" t="str">
        <f>IFERROR((#REF!+G72/#REF!),"")</f>
        <v/>
      </c>
      <c r="G72" s="143"/>
      <c r="H72" s="143"/>
      <c r="I72" s="144"/>
      <c r="J72" s="93"/>
      <c r="K72" s="94"/>
    </row>
    <row r="73" spans="1:11">
      <c r="A73" s="85"/>
      <c r="B73" s="139" t="s">
        <v>127</v>
      </c>
      <c r="C73" s="136" t="s">
        <v>128</v>
      </c>
      <c r="D73" s="137"/>
      <c r="E73" s="150"/>
      <c r="F73" s="191" t="str">
        <f>IFERROR((#REF!+G73/#REF!),"")</f>
        <v/>
      </c>
      <c r="G73" s="143"/>
      <c r="H73" s="143"/>
      <c r="I73" s="144"/>
      <c r="J73" s="93"/>
      <c r="K73" s="94"/>
    </row>
    <row r="74" spans="1:11" ht="17" thickBot="1">
      <c r="A74" s="85"/>
      <c r="B74" s="195" t="s">
        <v>129</v>
      </c>
      <c r="C74" s="104" t="s">
        <v>130</v>
      </c>
      <c r="D74" s="105"/>
      <c r="E74" s="196">
        <v>1</v>
      </c>
      <c r="F74" s="197" t="str">
        <f>IFERROR((#REF!+G74/#REF!),"")</f>
        <v/>
      </c>
      <c r="G74" s="152"/>
      <c r="H74" s="152"/>
      <c r="I74" s="153"/>
      <c r="J74" s="93"/>
      <c r="K74" s="94"/>
    </row>
    <row r="75" spans="1:11" ht="17" thickBot="1">
      <c r="A75" s="110"/>
      <c r="B75" s="111" t="s">
        <v>39</v>
      </c>
      <c r="C75" s="112" t="s">
        <v>131</v>
      </c>
      <c r="D75" s="113"/>
      <c r="E75" s="114">
        <f>SUM(G75:I75)</f>
        <v>0</v>
      </c>
      <c r="F75" s="115" t="str">
        <f>IFERROR((#REF!/#REF!),"")</f>
        <v/>
      </c>
      <c r="G75" s="198">
        <f>SUM(G61:G74)</f>
        <v>0</v>
      </c>
      <c r="H75" s="198">
        <f>SUM(H61:H74)</f>
        <v>0</v>
      </c>
      <c r="I75" s="198">
        <f>SUM(I61:I74)</f>
        <v>0</v>
      </c>
      <c r="J75" s="93"/>
      <c r="K75" s="94"/>
    </row>
    <row r="76" spans="1:11">
      <c r="A76" s="85"/>
      <c r="B76" s="154" t="s">
        <v>132</v>
      </c>
      <c r="C76" s="155" t="s">
        <v>133</v>
      </c>
      <c r="D76" s="172"/>
      <c r="E76" s="173"/>
      <c r="F76" s="134"/>
      <c r="G76" s="91"/>
      <c r="H76" s="91"/>
      <c r="I76" s="92"/>
      <c r="J76" s="93"/>
      <c r="K76" s="94"/>
    </row>
    <row r="77" spans="1:11">
      <c r="A77" s="85"/>
      <c r="B77" s="139" t="s">
        <v>134</v>
      </c>
      <c r="C77" s="136" t="s">
        <v>135</v>
      </c>
      <c r="D77" s="137"/>
      <c r="E77" s="138"/>
      <c r="F77" s="174" t="str">
        <f>IFERROR((#REF!+G77/#REF!),"")</f>
        <v/>
      </c>
      <c r="G77" s="123"/>
      <c r="H77" s="123"/>
      <c r="I77" s="124"/>
      <c r="J77" s="93"/>
      <c r="K77" s="94"/>
    </row>
    <row r="78" spans="1:11">
      <c r="A78" s="85"/>
      <c r="B78" s="139" t="s">
        <v>136</v>
      </c>
      <c r="C78" s="136" t="s">
        <v>137</v>
      </c>
      <c r="D78" s="137"/>
      <c r="E78" s="138"/>
      <c r="F78" s="174" t="str">
        <f>IFERROR((#REF!+G78/#REF!),"")</f>
        <v/>
      </c>
      <c r="G78" s="123"/>
      <c r="H78" s="123"/>
      <c r="I78" s="124"/>
      <c r="J78" s="93"/>
      <c r="K78" s="94"/>
    </row>
    <row r="79" spans="1:11">
      <c r="A79" s="85"/>
      <c r="B79" s="139" t="s">
        <v>138</v>
      </c>
      <c r="C79" s="136" t="s">
        <v>139</v>
      </c>
      <c r="D79" s="137"/>
      <c r="E79" s="138"/>
      <c r="F79" s="174" t="str">
        <f>IFERROR((#REF!+G79/#REF!),"")</f>
        <v/>
      </c>
      <c r="G79" s="123"/>
      <c r="H79" s="123"/>
      <c r="I79" s="124"/>
      <c r="J79" s="93"/>
      <c r="K79" s="94"/>
    </row>
    <row r="80" spans="1:11">
      <c r="A80" s="85"/>
      <c r="B80" s="139" t="s">
        <v>140</v>
      </c>
      <c r="C80" s="136" t="s">
        <v>141</v>
      </c>
      <c r="D80" s="137"/>
      <c r="E80" s="138"/>
      <c r="F80" s="174" t="str">
        <f>IFERROR((#REF!+G80/#REF!),"")</f>
        <v/>
      </c>
      <c r="G80" s="123"/>
      <c r="H80" s="123"/>
      <c r="I80" s="124"/>
      <c r="J80" s="93"/>
      <c r="K80" s="94"/>
    </row>
    <row r="81" spans="1:11">
      <c r="A81" s="85"/>
      <c r="B81" s="139" t="s">
        <v>142</v>
      </c>
      <c r="C81" s="136" t="s">
        <v>143</v>
      </c>
      <c r="D81" s="137"/>
      <c r="E81" s="138"/>
      <c r="F81" s="174" t="str">
        <f>IFERROR((#REF!+G81/#REF!),"")</f>
        <v/>
      </c>
      <c r="G81" s="123"/>
      <c r="H81" s="123"/>
      <c r="I81" s="124"/>
      <c r="J81" s="93"/>
      <c r="K81" s="94"/>
    </row>
    <row r="82" spans="1:11">
      <c r="A82" s="85"/>
      <c r="B82" s="139" t="s">
        <v>144</v>
      </c>
      <c r="C82" s="136" t="s">
        <v>145</v>
      </c>
      <c r="D82" s="137"/>
      <c r="E82" s="138"/>
      <c r="F82" s="174" t="str">
        <f>IFERROR((#REF!+G82/#REF!),"")</f>
        <v/>
      </c>
      <c r="G82" s="123"/>
      <c r="H82" s="123"/>
      <c r="I82" s="124"/>
      <c r="J82" s="93"/>
      <c r="K82" s="94"/>
    </row>
    <row r="83" spans="1:11">
      <c r="A83" s="85"/>
      <c r="B83" s="139" t="s">
        <v>146</v>
      </c>
      <c r="C83" s="136" t="s">
        <v>147</v>
      </c>
      <c r="D83" s="137"/>
      <c r="E83" s="138"/>
      <c r="F83" s="174" t="str">
        <f>IFERROR((#REF!+G83/#REF!),"")</f>
        <v/>
      </c>
      <c r="G83" s="123"/>
      <c r="H83" s="123"/>
      <c r="I83" s="124"/>
      <c r="J83" s="93"/>
      <c r="K83" s="94"/>
    </row>
    <row r="84" spans="1:11">
      <c r="A84" s="85"/>
      <c r="B84" s="139" t="s">
        <v>148</v>
      </c>
      <c r="C84" s="136" t="s">
        <v>149</v>
      </c>
      <c r="D84" s="137"/>
      <c r="E84" s="138"/>
      <c r="F84" s="174" t="str">
        <f>IFERROR((#REF!+G84/#REF!),"")</f>
        <v/>
      </c>
      <c r="G84" s="123"/>
      <c r="H84" s="123"/>
      <c r="I84" s="124"/>
      <c r="J84" s="93"/>
      <c r="K84" s="94"/>
    </row>
    <row r="85" spans="1:11">
      <c r="A85" s="85"/>
      <c r="B85" s="139" t="s">
        <v>150</v>
      </c>
      <c r="C85" s="136" t="s">
        <v>151</v>
      </c>
      <c r="D85" s="137"/>
      <c r="E85" s="199"/>
      <c r="F85" s="174" t="str">
        <f>IFERROR((#REF!+G85/#REF!),"")</f>
        <v/>
      </c>
      <c r="G85" s="143"/>
      <c r="H85" s="143"/>
      <c r="I85" s="144"/>
      <c r="J85" s="93"/>
      <c r="K85" s="94"/>
    </row>
    <row r="86" spans="1:11" ht="17" thickBot="1">
      <c r="A86" s="85"/>
      <c r="B86" s="195" t="s">
        <v>152</v>
      </c>
      <c r="C86" s="104" t="s">
        <v>153</v>
      </c>
      <c r="D86" s="105"/>
      <c r="E86" s="106"/>
      <c r="F86" s="200" t="str">
        <f>IFERROR((#REF!+G86/#REF!),"")</f>
        <v/>
      </c>
      <c r="G86" s="108"/>
      <c r="H86" s="108"/>
      <c r="I86" s="109"/>
      <c r="J86" s="93"/>
      <c r="K86" s="94"/>
    </row>
    <row r="87" spans="1:11" ht="17" thickBot="1">
      <c r="A87" s="110"/>
      <c r="B87" s="111" t="s">
        <v>39</v>
      </c>
      <c r="C87" s="112" t="s">
        <v>154</v>
      </c>
      <c r="D87" s="113"/>
      <c r="E87" s="114">
        <f>SUM(G87:I87)</f>
        <v>0</v>
      </c>
      <c r="F87" s="115" t="str">
        <f>IFERROR((#REF!/#REF!),"")</f>
        <v/>
      </c>
      <c r="G87" s="198">
        <f>SUM(G77:G86)</f>
        <v>0</v>
      </c>
      <c r="H87" s="198">
        <f>SUM(H77:H86)</f>
        <v>0</v>
      </c>
      <c r="I87" s="198">
        <f>SUM(I77:I86)</f>
        <v>0</v>
      </c>
      <c r="J87" s="93"/>
      <c r="K87" s="94"/>
    </row>
    <row r="88" spans="1:11">
      <c r="A88" s="85"/>
      <c r="B88" s="154" t="s">
        <v>155</v>
      </c>
      <c r="C88" s="155" t="s">
        <v>156</v>
      </c>
      <c r="D88" s="172"/>
      <c r="E88" s="173"/>
      <c r="F88" s="134"/>
      <c r="G88" s="91"/>
      <c r="H88" s="91"/>
      <c r="I88" s="92"/>
      <c r="J88" s="93"/>
      <c r="K88" s="94"/>
    </row>
    <row r="89" spans="1:11">
      <c r="A89" s="85"/>
      <c r="B89" s="139" t="s">
        <v>157</v>
      </c>
      <c r="C89" s="136" t="s">
        <v>158</v>
      </c>
      <c r="D89" s="137"/>
      <c r="E89" s="138"/>
      <c r="F89" s="174" t="str">
        <f>IFERROR((#REF!+G89/#REF!),"")</f>
        <v/>
      </c>
      <c r="G89" s="123"/>
      <c r="H89" s="123"/>
      <c r="I89" s="124"/>
      <c r="J89" s="93"/>
      <c r="K89" s="94"/>
    </row>
    <row r="90" spans="1:11">
      <c r="A90" s="85"/>
      <c r="B90" s="139" t="s">
        <v>159</v>
      </c>
      <c r="C90" s="201" t="s">
        <v>160</v>
      </c>
      <c r="D90" s="137"/>
      <c r="E90" s="138"/>
      <c r="F90" s="174" t="str">
        <f>IFERROR((#REF!+G90/#REF!),"")</f>
        <v/>
      </c>
      <c r="G90" s="123"/>
      <c r="H90" s="123"/>
      <c r="I90" s="124"/>
      <c r="J90" s="93"/>
      <c r="K90" s="94"/>
    </row>
    <row r="91" spans="1:11">
      <c r="A91" s="85"/>
      <c r="B91" s="139" t="s">
        <v>161</v>
      </c>
      <c r="C91" s="136" t="s">
        <v>162</v>
      </c>
      <c r="D91" s="137"/>
      <c r="E91" s="138"/>
      <c r="F91" s="174" t="str">
        <f>IFERROR((#REF!+G91/#REF!),"")</f>
        <v/>
      </c>
      <c r="G91" s="123"/>
      <c r="H91" s="123"/>
      <c r="I91" s="124"/>
      <c r="J91" s="93"/>
      <c r="K91" s="94"/>
    </row>
    <row r="92" spans="1:11">
      <c r="A92" s="85"/>
      <c r="B92" s="139" t="s">
        <v>163</v>
      </c>
      <c r="C92" s="136" t="s">
        <v>164</v>
      </c>
      <c r="D92" s="137"/>
      <c r="E92" s="138"/>
      <c r="F92" s="174" t="str">
        <f>IFERROR((#REF!+G92/#REF!),"")</f>
        <v/>
      </c>
      <c r="G92" s="123"/>
      <c r="H92" s="123"/>
      <c r="I92" s="124"/>
      <c r="J92" s="93"/>
      <c r="K92" s="94"/>
    </row>
    <row r="93" spans="1:11">
      <c r="A93" s="85"/>
      <c r="B93" s="139" t="s">
        <v>165</v>
      </c>
      <c r="C93" s="136" t="s">
        <v>166</v>
      </c>
      <c r="D93" s="137"/>
      <c r="E93" s="138"/>
      <c r="F93" s="174" t="str">
        <f>IFERROR((#REF!+G93/#REF!),"")</f>
        <v/>
      </c>
      <c r="G93" s="123"/>
      <c r="H93" s="123"/>
      <c r="I93" s="124"/>
      <c r="J93" s="93"/>
      <c r="K93" s="94"/>
    </row>
    <row r="94" spans="1:11">
      <c r="A94" s="85"/>
      <c r="B94" s="139" t="s">
        <v>167</v>
      </c>
      <c r="C94" s="136" t="s">
        <v>168</v>
      </c>
      <c r="D94" s="137"/>
      <c r="E94" s="138"/>
      <c r="F94" s="174" t="str">
        <f>IFERROR((#REF!+G94/#REF!),"")</f>
        <v/>
      </c>
      <c r="G94" s="123"/>
      <c r="H94" s="123"/>
      <c r="I94" s="124"/>
      <c r="J94" s="93"/>
      <c r="K94" s="94"/>
    </row>
    <row r="95" spans="1:11">
      <c r="A95" s="85"/>
      <c r="B95" s="139" t="s">
        <v>169</v>
      </c>
      <c r="C95" s="136" t="s">
        <v>170</v>
      </c>
      <c r="D95" s="137"/>
      <c r="E95" s="138"/>
      <c r="F95" s="174" t="str">
        <f>IFERROR((#REF!+G95/#REF!),"")</f>
        <v/>
      </c>
      <c r="G95" s="123"/>
      <c r="H95" s="123"/>
      <c r="I95" s="124"/>
      <c r="J95" s="93"/>
      <c r="K95" s="94"/>
    </row>
    <row r="96" spans="1:11">
      <c r="A96" s="85"/>
      <c r="B96" s="139" t="s">
        <v>171</v>
      </c>
      <c r="C96" s="136" t="s">
        <v>172</v>
      </c>
      <c r="D96" s="137"/>
      <c r="E96" s="138"/>
      <c r="F96" s="174" t="str">
        <f>IFERROR((#REF!+G96/#REF!),"")</f>
        <v/>
      </c>
      <c r="G96" s="123"/>
      <c r="H96" s="123"/>
      <c r="I96" s="124"/>
      <c r="J96" s="93"/>
      <c r="K96" s="94"/>
    </row>
    <row r="97" spans="1:11">
      <c r="A97" s="85"/>
      <c r="B97" s="139" t="s">
        <v>173</v>
      </c>
      <c r="C97" s="202" t="s">
        <v>174</v>
      </c>
      <c r="D97" s="137"/>
      <c r="E97" s="138"/>
      <c r="F97" s="174" t="str">
        <f>IFERROR((#REF!+G97/#REF!),"")</f>
        <v/>
      </c>
      <c r="G97" s="123"/>
      <c r="H97" s="123"/>
      <c r="I97" s="124"/>
      <c r="J97" s="93"/>
      <c r="K97" s="94"/>
    </row>
    <row r="98" spans="1:11">
      <c r="A98" s="85"/>
      <c r="B98" s="139" t="s">
        <v>175</v>
      </c>
      <c r="C98" s="136" t="s">
        <v>176</v>
      </c>
      <c r="D98" s="137"/>
      <c r="E98" s="138"/>
      <c r="F98" s="174" t="str">
        <f>IFERROR((#REF!+G98/#REF!),"")</f>
        <v/>
      </c>
      <c r="G98" s="123"/>
      <c r="H98" s="123"/>
      <c r="I98" s="124"/>
      <c r="J98" s="93"/>
      <c r="K98" s="94"/>
    </row>
    <row r="99" spans="1:11">
      <c r="A99" s="85"/>
      <c r="B99" s="139" t="s">
        <v>177</v>
      </c>
      <c r="C99" s="136" t="s">
        <v>178</v>
      </c>
      <c r="D99" s="137"/>
      <c r="E99" s="138"/>
      <c r="F99" s="174" t="str">
        <f>IFERROR((#REF!+G99/#REF!),"")</f>
        <v/>
      </c>
      <c r="G99" s="123"/>
      <c r="H99" s="123"/>
      <c r="I99" s="124"/>
      <c r="J99" s="93"/>
      <c r="K99" s="94"/>
    </row>
    <row r="100" spans="1:11">
      <c r="A100" s="85"/>
      <c r="B100" s="139" t="s">
        <v>179</v>
      </c>
      <c r="C100" s="136" t="s">
        <v>180</v>
      </c>
      <c r="D100" s="137"/>
      <c r="E100" s="138"/>
      <c r="F100" s="174" t="str">
        <f>IFERROR((#REF!+G100/#REF!),"")</f>
        <v/>
      </c>
      <c r="G100" s="123"/>
      <c r="H100" s="123"/>
      <c r="I100" s="124"/>
      <c r="J100" s="93"/>
      <c r="K100" s="94"/>
    </row>
    <row r="101" spans="1:11" ht="17" thickBot="1">
      <c r="A101" s="85"/>
      <c r="B101" s="195" t="s">
        <v>181</v>
      </c>
      <c r="C101" s="104" t="s">
        <v>182</v>
      </c>
      <c r="D101" s="105"/>
      <c r="E101" s="106"/>
      <c r="F101" s="200" t="str">
        <f>IFERROR((#REF!+G101/#REF!),"")</f>
        <v/>
      </c>
      <c r="G101" s="108"/>
      <c r="H101" s="108"/>
      <c r="I101" s="109"/>
      <c r="J101" s="93"/>
      <c r="K101" s="94"/>
    </row>
    <row r="102" spans="1:11" ht="17" thickBot="1">
      <c r="A102" s="110"/>
      <c r="B102" s="111" t="s">
        <v>39</v>
      </c>
      <c r="C102" s="112" t="s">
        <v>183</v>
      </c>
      <c r="D102" s="113"/>
      <c r="E102" s="114">
        <f>SUM(G102:I102)</f>
        <v>0</v>
      </c>
      <c r="F102" s="115" t="str">
        <f>IFERROR((#REF!/#REF!),"")</f>
        <v/>
      </c>
      <c r="G102" s="198">
        <f>SUM(G89:G101)</f>
        <v>0</v>
      </c>
      <c r="H102" s="198">
        <f>SUM(H89:H101)</f>
        <v>0</v>
      </c>
      <c r="I102" s="198">
        <f>SUM(I89:I101)</f>
        <v>0</v>
      </c>
      <c r="J102" s="93"/>
      <c r="K102" s="94"/>
    </row>
    <row r="103" spans="1:11">
      <c r="A103" s="85"/>
      <c r="B103" s="154" t="s">
        <v>184</v>
      </c>
      <c r="C103" s="155" t="s">
        <v>185</v>
      </c>
      <c r="D103" s="172"/>
      <c r="E103" s="173"/>
      <c r="F103" s="134"/>
      <c r="G103" s="91"/>
      <c r="H103" s="91"/>
      <c r="I103" s="92"/>
      <c r="J103" s="93"/>
      <c r="K103" s="94"/>
    </row>
    <row r="104" spans="1:11">
      <c r="A104" s="85"/>
      <c r="B104" s="139" t="s">
        <v>186</v>
      </c>
      <c r="C104" s="136" t="s">
        <v>187</v>
      </c>
      <c r="D104" s="137"/>
      <c r="E104" s="138"/>
      <c r="F104" s="191" t="str">
        <f>IFERROR((#REF!+G104/#REF!),"")</f>
        <v/>
      </c>
      <c r="G104" s="123"/>
      <c r="H104" s="123"/>
      <c r="I104" s="124"/>
      <c r="J104" s="93"/>
      <c r="K104" s="94"/>
    </row>
    <row r="105" spans="1:11">
      <c r="A105" s="85"/>
      <c r="B105" s="139" t="s">
        <v>188</v>
      </c>
      <c r="C105" s="136" t="s">
        <v>189</v>
      </c>
      <c r="D105" s="137"/>
      <c r="E105" s="138"/>
      <c r="F105" s="191" t="str">
        <f>IFERROR((#REF!+G105/#REF!),"")</f>
        <v/>
      </c>
      <c r="G105" s="123"/>
      <c r="H105" s="123"/>
      <c r="I105" s="124"/>
      <c r="J105" s="93"/>
      <c r="K105" s="94"/>
    </row>
    <row r="106" spans="1:11">
      <c r="A106" s="85"/>
      <c r="B106" s="139" t="s">
        <v>190</v>
      </c>
      <c r="C106" s="136" t="s">
        <v>191</v>
      </c>
      <c r="D106" s="137"/>
      <c r="E106" s="138"/>
      <c r="F106" s="191" t="str">
        <f>IFERROR((#REF!+G106/#REF!),"")</f>
        <v/>
      </c>
      <c r="G106" s="123"/>
      <c r="H106" s="123"/>
      <c r="I106" s="124"/>
      <c r="J106" s="93"/>
      <c r="K106" s="94"/>
    </row>
    <row r="107" spans="1:11">
      <c r="A107" s="85"/>
      <c r="B107" s="139" t="s">
        <v>192</v>
      </c>
      <c r="C107" s="136" t="s">
        <v>193</v>
      </c>
      <c r="D107" s="137"/>
      <c r="E107" s="203"/>
      <c r="F107" s="191" t="str">
        <f>IFERROR((#REF!+G107/#REF!),"")</f>
        <v/>
      </c>
      <c r="G107" s="123"/>
      <c r="H107" s="123"/>
      <c r="I107" s="124"/>
      <c r="J107" s="93"/>
      <c r="K107" s="94"/>
    </row>
    <row r="108" spans="1:11">
      <c r="A108" s="85"/>
      <c r="B108" s="139" t="s">
        <v>194</v>
      </c>
      <c r="C108" s="136" t="s">
        <v>195</v>
      </c>
      <c r="D108" s="137"/>
      <c r="E108" s="204"/>
      <c r="F108" s="191" t="str">
        <f>IFERROR((#REF!+G108/#REF!),"")</f>
        <v/>
      </c>
      <c r="G108" s="148"/>
      <c r="H108" s="148"/>
      <c r="I108" s="149"/>
      <c r="J108" s="93"/>
      <c r="K108" s="94"/>
    </row>
    <row r="109" spans="1:11">
      <c r="A109" s="85"/>
      <c r="B109" s="192" t="s">
        <v>196</v>
      </c>
      <c r="C109" s="205" t="s">
        <v>197</v>
      </c>
      <c r="D109" s="137"/>
      <c r="E109" s="206"/>
      <c r="F109" s="191" t="str">
        <f>IFERROR((#REF!+G109/#REF!),"")</f>
        <v/>
      </c>
      <c r="G109" s="143"/>
      <c r="H109" s="207"/>
      <c r="I109" s="208"/>
      <c r="J109" s="93"/>
      <c r="K109" s="94"/>
    </row>
    <row r="110" spans="1:11">
      <c r="A110" s="85"/>
      <c r="B110" s="139" t="s">
        <v>198</v>
      </c>
      <c r="C110" s="136" t="s">
        <v>199</v>
      </c>
      <c r="D110" s="137"/>
      <c r="E110" s="175"/>
      <c r="F110" s="191" t="str">
        <f>IFERROR((#REF!+G110/#REF!),"")</f>
        <v/>
      </c>
      <c r="G110" s="143"/>
      <c r="H110" s="143"/>
      <c r="I110" s="144"/>
      <c r="J110" s="93"/>
      <c r="K110" s="94"/>
    </row>
    <row r="111" spans="1:11">
      <c r="A111" s="85"/>
      <c r="B111" s="192" t="s">
        <v>200</v>
      </c>
      <c r="C111" s="146" t="s">
        <v>201</v>
      </c>
      <c r="D111" s="147"/>
      <c r="E111" s="138"/>
      <c r="F111" s="193" t="str">
        <f>IFERROR((#REF!+G111/#REF!),"")</f>
        <v/>
      </c>
      <c r="G111" s="148"/>
      <c r="H111" s="148"/>
      <c r="I111" s="149"/>
      <c r="J111" s="93"/>
      <c r="K111" s="94"/>
    </row>
    <row r="112" spans="1:11">
      <c r="A112" s="85"/>
      <c r="B112" s="139" t="s">
        <v>202</v>
      </c>
      <c r="C112" s="136" t="s">
        <v>203</v>
      </c>
      <c r="D112" s="137"/>
      <c r="E112" s="150"/>
      <c r="F112" s="191" t="str">
        <f>IFERROR((#REF!+G112/#REF!),"")</f>
        <v/>
      </c>
      <c r="G112" s="143"/>
      <c r="H112" s="143"/>
      <c r="I112" s="144"/>
      <c r="J112" s="93"/>
      <c r="K112" s="94"/>
    </row>
    <row r="113" spans="1:11">
      <c r="A113" s="85"/>
      <c r="B113" s="139" t="s">
        <v>204</v>
      </c>
      <c r="C113" s="136" t="s">
        <v>205</v>
      </c>
      <c r="D113" s="137"/>
      <c r="E113" s="142"/>
      <c r="F113" s="209" t="str">
        <f>IFERROR((#REF!+G113/#REF!),"")</f>
        <v/>
      </c>
      <c r="G113" s="143"/>
      <c r="H113" s="207"/>
      <c r="I113" s="208"/>
      <c r="J113" s="93"/>
      <c r="K113" s="94"/>
    </row>
    <row r="114" spans="1:11">
      <c r="A114" s="85"/>
      <c r="B114" s="139" t="s">
        <v>206</v>
      </c>
      <c r="C114" s="136" t="s">
        <v>207</v>
      </c>
      <c r="D114" s="137"/>
      <c r="E114" s="125"/>
      <c r="F114" s="115" t="str">
        <f>IFERROR((#REF!+G114/#REF!),"")</f>
        <v/>
      </c>
      <c r="G114" s="148"/>
      <c r="H114" s="148"/>
      <c r="I114" s="149"/>
      <c r="J114" s="93"/>
      <c r="K114" s="94"/>
    </row>
    <row r="115" spans="1:11">
      <c r="A115" s="85"/>
      <c r="B115" s="192" t="s">
        <v>206</v>
      </c>
      <c r="C115" s="146" t="s">
        <v>208</v>
      </c>
      <c r="D115" s="137"/>
      <c r="E115" s="210"/>
      <c r="F115" s="191" t="str">
        <f>IFERROR((#REF!+G115/#REF!),"")</f>
        <v/>
      </c>
      <c r="G115" s="211"/>
      <c r="H115" s="212"/>
      <c r="I115" s="213"/>
      <c r="J115" s="93"/>
      <c r="K115" s="94"/>
    </row>
    <row r="116" spans="1:11" ht="17" thickBot="1">
      <c r="A116" s="85"/>
      <c r="B116" s="195" t="s">
        <v>209</v>
      </c>
      <c r="C116" s="104" t="s">
        <v>210</v>
      </c>
      <c r="D116" s="105"/>
      <c r="E116" s="196"/>
      <c r="F116" s="197" t="str">
        <f>IFERROR((#REF!+G116/#REF!),"")</f>
        <v/>
      </c>
      <c r="G116" s="152"/>
      <c r="H116" s="152"/>
      <c r="I116" s="153"/>
      <c r="J116" s="93"/>
      <c r="K116" s="94"/>
    </row>
    <row r="117" spans="1:11" ht="17" thickBot="1">
      <c r="A117" s="110"/>
      <c r="B117" s="111" t="s">
        <v>39</v>
      </c>
      <c r="C117" s="112" t="s">
        <v>211</v>
      </c>
      <c r="D117" s="113"/>
      <c r="E117" s="114">
        <f>SUM(G117:I117)</f>
        <v>0</v>
      </c>
      <c r="F117" s="115" t="str">
        <f>IFERROR((#REF!/#REF!),"")</f>
        <v/>
      </c>
      <c r="G117" s="198">
        <f>SUM(G104:G116)</f>
        <v>0</v>
      </c>
      <c r="H117" s="198">
        <f>SUM(H104:H116)</f>
        <v>0</v>
      </c>
      <c r="I117" s="198">
        <f>SUM(I104:I116)</f>
        <v>0</v>
      </c>
      <c r="J117" s="93"/>
      <c r="K117" s="94"/>
    </row>
    <row r="118" spans="1:11">
      <c r="A118" s="85"/>
      <c r="B118" s="154" t="s">
        <v>212</v>
      </c>
      <c r="C118" s="155" t="s">
        <v>213</v>
      </c>
      <c r="D118" s="172"/>
      <c r="E118" s="173"/>
      <c r="F118" s="134"/>
      <c r="G118" s="91"/>
      <c r="H118" s="91"/>
      <c r="I118" s="92"/>
      <c r="J118" s="93"/>
      <c r="K118" s="94"/>
    </row>
    <row r="119" spans="1:11">
      <c r="A119" s="85"/>
      <c r="B119" s="139" t="s">
        <v>214</v>
      </c>
      <c r="C119" s="136" t="s">
        <v>215</v>
      </c>
      <c r="D119" s="137"/>
      <c r="E119" s="138"/>
      <c r="F119" s="191" t="str">
        <f>IFERROR((#REF!+G119/#REF!),"")</f>
        <v/>
      </c>
      <c r="G119" s="123"/>
      <c r="H119" s="123"/>
      <c r="I119" s="124"/>
      <c r="J119" s="93"/>
      <c r="K119" s="94"/>
    </row>
    <row r="120" spans="1:11">
      <c r="A120" s="85"/>
      <c r="B120" s="139" t="s">
        <v>216</v>
      </c>
      <c r="C120" s="136" t="s">
        <v>217</v>
      </c>
      <c r="D120" s="137"/>
      <c r="E120" s="138"/>
      <c r="F120" s="191" t="str">
        <f>IFERROR((#REF!+G120/#REF!),"")</f>
        <v/>
      </c>
      <c r="G120" s="123"/>
      <c r="H120" s="123"/>
      <c r="I120" s="124"/>
      <c r="J120" s="93"/>
      <c r="K120" s="94"/>
    </row>
    <row r="121" spans="1:11">
      <c r="A121" s="85"/>
      <c r="B121" s="139" t="s">
        <v>218</v>
      </c>
      <c r="C121" s="136" t="s">
        <v>219</v>
      </c>
      <c r="D121" s="137"/>
      <c r="E121" s="138"/>
      <c r="F121" s="191" t="str">
        <f>IFERROR((#REF!+G121/#REF!),"")</f>
        <v/>
      </c>
      <c r="G121" s="123"/>
      <c r="H121" s="123"/>
      <c r="I121" s="124"/>
      <c r="J121" s="93"/>
      <c r="K121" s="94"/>
    </row>
    <row r="122" spans="1:11">
      <c r="A122" s="85"/>
      <c r="B122" s="139" t="s">
        <v>220</v>
      </c>
      <c r="C122" s="136" t="s">
        <v>221</v>
      </c>
      <c r="D122" s="137"/>
      <c r="E122" s="138"/>
      <c r="F122" s="191" t="str">
        <f>IFERROR((#REF!+G122/#REF!),"")</f>
        <v/>
      </c>
      <c r="G122" s="123"/>
      <c r="H122" s="123"/>
      <c r="I122" s="124"/>
      <c r="J122" s="93"/>
      <c r="K122" s="94"/>
    </row>
    <row r="123" spans="1:11">
      <c r="A123" s="85"/>
      <c r="B123" s="139" t="s">
        <v>222</v>
      </c>
      <c r="C123" s="136" t="s">
        <v>223</v>
      </c>
      <c r="D123" s="137"/>
      <c r="E123" s="138"/>
      <c r="F123" s="191" t="str">
        <f>IFERROR((#REF!+G123/#REF!),"")</f>
        <v/>
      </c>
      <c r="G123" s="148"/>
      <c r="H123" s="148"/>
      <c r="I123" s="149"/>
      <c r="J123" s="93"/>
      <c r="K123" s="94"/>
    </row>
    <row r="124" spans="1:11">
      <c r="A124" s="85"/>
      <c r="B124" s="139" t="s">
        <v>224</v>
      </c>
      <c r="C124" s="136" t="s">
        <v>225</v>
      </c>
      <c r="D124" s="137"/>
      <c r="E124" s="142"/>
      <c r="F124" s="209" t="str">
        <f>IFERROR((#REF!+G124/#REF!),"")</f>
        <v/>
      </c>
      <c r="G124" s="143"/>
      <c r="H124" s="207"/>
      <c r="I124" s="208"/>
      <c r="J124" s="93"/>
      <c r="K124" s="94"/>
    </row>
    <row r="125" spans="1:11">
      <c r="A125" s="85"/>
      <c r="B125" s="214" t="s">
        <v>226</v>
      </c>
      <c r="C125" s="205" t="s">
        <v>227</v>
      </c>
      <c r="D125" s="215"/>
      <c r="E125" s="142"/>
      <c r="F125" s="191" t="str">
        <f>IFERROR((#REF!+G125/#REF!),"")</f>
        <v/>
      </c>
      <c r="G125" s="143"/>
      <c r="H125" s="207"/>
      <c r="I125" s="208"/>
      <c r="J125" s="93"/>
      <c r="K125" s="94"/>
    </row>
    <row r="126" spans="1:11">
      <c r="A126" s="85"/>
      <c r="B126" s="139" t="s">
        <v>228</v>
      </c>
      <c r="C126" s="136" t="s">
        <v>229</v>
      </c>
      <c r="D126" s="137"/>
      <c r="E126" s="203"/>
      <c r="F126" s="191" t="str">
        <f>IFERROR((#REF!+G126/#REF!),"")</f>
        <v/>
      </c>
      <c r="G126" s="123"/>
      <c r="H126" s="123"/>
      <c r="I126" s="124"/>
      <c r="J126" s="93"/>
      <c r="K126" s="94"/>
    </row>
    <row r="127" spans="1:11">
      <c r="A127" s="85"/>
      <c r="B127" s="139" t="s">
        <v>230</v>
      </c>
      <c r="C127" s="136" t="s">
        <v>231</v>
      </c>
      <c r="D127" s="137"/>
      <c r="E127" s="194"/>
      <c r="F127" s="191" t="str">
        <f>IFERROR((#REF!+G127/#REF!),"")</f>
        <v/>
      </c>
      <c r="G127" s="123"/>
      <c r="H127" s="123"/>
      <c r="I127" s="124"/>
      <c r="J127" s="93"/>
      <c r="K127" s="94"/>
    </row>
    <row r="128" spans="1:11">
      <c r="A128" s="85"/>
      <c r="B128" s="95" t="s">
        <v>232</v>
      </c>
      <c r="C128" s="96" t="s">
        <v>233</v>
      </c>
      <c r="D128" s="97"/>
      <c r="E128" s="125"/>
      <c r="F128" s="209" t="str">
        <f>IFERROR((#REF!+G128/#REF!),"")</f>
        <v/>
      </c>
      <c r="G128" s="123"/>
      <c r="H128" s="123"/>
      <c r="I128" s="124"/>
      <c r="J128" s="93"/>
      <c r="K128" s="94"/>
    </row>
    <row r="129" spans="1:11">
      <c r="A129" s="85"/>
      <c r="B129" s="135" t="s">
        <v>234</v>
      </c>
      <c r="C129" s="136" t="s">
        <v>235</v>
      </c>
      <c r="D129" s="137"/>
      <c r="E129" s="138"/>
      <c r="F129" s="191" t="str">
        <f>IFERROR((#REF!+G129/#REF!),"")</f>
        <v/>
      </c>
      <c r="G129" s="123"/>
      <c r="H129" s="123"/>
      <c r="I129" s="124"/>
      <c r="J129" s="93"/>
      <c r="K129" s="94"/>
    </row>
    <row r="130" spans="1:11" ht="17" thickBot="1">
      <c r="A130" s="85"/>
      <c r="B130" s="103" t="s">
        <v>234</v>
      </c>
      <c r="C130" s="104" t="s">
        <v>236</v>
      </c>
      <c r="D130" s="105"/>
      <c r="E130" s="106"/>
      <c r="F130" s="216" t="str">
        <f>IFERROR((#REF!+G130/#REF!),"")</f>
        <v/>
      </c>
      <c r="G130" s="108"/>
      <c r="H130" s="108"/>
      <c r="I130" s="109"/>
      <c r="J130" s="93"/>
      <c r="K130" s="94"/>
    </row>
    <row r="131" spans="1:11" ht="17" thickBot="1">
      <c r="A131" s="110"/>
      <c r="B131" s="126" t="s">
        <v>39</v>
      </c>
      <c r="C131" s="127" t="s">
        <v>237</v>
      </c>
      <c r="D131" s="128"/>
      <c r="E131" s="129">
        <f>SUM(G131:I131)</f>
        <v>0</v>
      </c>
      <c r="F131" s="140" t="str">
        <f>IFERROR((#REF!/#REF!),"")</f>
        <v/>
      </c>
      <c r="G131" s="141">
        <f>SUM(G119:G130)</f>
        <v>0</v>
      </c>
      <c r="H131" s="141">
        <f>SUM(H119:H130)</f>
        <v>0</v>
      </c>
      <c r="I131" s="141">
        <f>SUM(I119:I130)</f>
        <v>0</v>
      </c>
      <c r="J131" s="93"/>
      <c r="K131" s="94"/>
    </row>
    <row r="132" spans="1:11">
      <c r="A132" s="85"/>
      <c r="B132" s="154" t="s">
        <v>238</v>
      </c>
      <c r="C132" s="155" t="s">
        <v>239</v>
      </c>
      <c r="D132" s="172"/>
      <c r="E132" s="185"/>
      <c r="F132" s="134"/>
      <c r="G132" s="121"/>
      <c r="H132" s="121"/>
      <c r="I132" s="122"/>
      <c r="J132" s="93"/>
      <c r="K132" s="94"/>
    </row>
    <row r="133" spans="1:11">
      <c r="A133" s="85"/>
      <c r="B133" s="139" t="s">
        <v>240</v>
      </c>
      <c r="C133" s="136" t="s">
        <v>241</v>
      </c>
      <c r="D133" s="137"/>
      <c r="E133" s="142"/>
      <c r="F133" s="158" t="str">
        <f>IFERROR((#REF!+G133/#REF!),"")</f>
        <v/>
      </c>
      <c r="G133" s="207"/>
      <c r="H133" s="207"/>
      <c r="I133" s="208"/>
      <c r="J133" s="93"/>
      <c r="K133" s="94"/>
    </row>
    <row r="134" spans="1:11">
      <c r="A134" s="85"/>
      <c r="B134" s="139" t="s">
        <v>242</v>
      </c>
      <c r="C134" s="136" t="s">
        <v>243</v>
      </c>
      <c r="D134" s="137"/>
      <c r="E134" s="142"/>
      <c r="F134" s="158" t="str">
        <f>IFERROR((#REF!+G134/#REF!),"")</f>
        <v/>
      </c>
      <c r="G134" s="207"/>
      <c r="H134" s="207"/>
      <c r="I134" s="208"/>
      <c r="J134" s="93"/>
      <c r="K134" s="94"/>
    </row>
    <row r="135" spans="1:11">
      <c r="A135" s="85"/>
      <c r="B135" s="139" t="s">
        <v>244</v>
      </c>
      <c r="C135" s="136" t="s">
        <v>245</v>
      </c>
      <c r="D135" s="137"/>
      <c r="E135" s="142"/>
      <c r="F135" s="158" t="str">
        <f>IFERROR((#REF!+G135/#REF!),"")</f>
        <v/>
      </c>
      <c r="G135" s="207"/>
      <c r="H135" s="207"/>
      <c r="I135" s="208"/>
      <c r="J135" s="93"/>
      <c r="K135" s="94"/>
    </row>
    <row r="136" spans="1:11">
      <c r="A136" s="85"/>
      <c r="B136" s="192" t="s">
        <v>246</v>
      </c>
      <c r="C136" s="205" t="s">
        <v>247</v>
      </c>
      <c r="D136" s="137"/>
      <c r="E136" s="194"/>
      <c r="F136" s="158" t="str">
        <f>IFERROR((#REF!+G136/#REF!),"")</f>
        <v/>
      </c>
      <c r="G136" s="207"/>
      <c r="H136" s="207"/>
      <c r="I136" s="208"/>
      <c r="J136" s="93"/>
      <c r="K136" s="94"/>
    </row>
    <row r="137" spans="1:11">
      <c r="A137" s="85"/>
      <c r="B137" s="192" t="s">
        <v>248</v>
      </c>
      <c r="C137" s="146" t="s">
        <v>249</v>
      </c>
      <c r="D137" s="147"/>
      <c r="E137" s="217"/>
      <c r="F137" s="193" t="str">
        <f>IFERROR((#REF!+G137/#REF!),"")</f>
        <v/>
      </c>
      <c r="G137" s="211"/>
      <c r="H137" s="211"/>
      <c r="I137" s="218"/>
      <c r="J137" s="93"/>
      <c r="K137" s="94"/>
    </row>
    <row r="138" spans="1:11" ht="17" thickBot="1">
      <c r="A138" s="85"/>
      <c r="B138" s="103" t="s">
        <v>250</v>
      </c>
      <c r="C138" s="104" t="s">
        <v>251</v>
      </c>
      <c r="D138" s="105"/>
      <c r="E138" s="219"/>
      <c r="F138" s="197" t="str">
        <f>IFERROR((#REF!+G138/#REF!),"")</f>
        <v/>
      </c>
      <c r="G138" s="152"/>
      <c r="H138" s="152"/>
      <c r="I138" s="153"/>
      <c r="J138" s="93"/>
      <c r="K138" s="94"/>
    </row>
    <row r="139" spans="1:11" ht="17" thickBot="1">
      <c r="A139" s="110"/>
      <c r="B139" s="111" t="s">
        <v>39</v>
      </c>
      <c r="C139" s="112" t="s">
        <v>252</v>
      </c>
      <c r="D139" s="113"/>
      <c r="E139" s="114">
        <f>SUM(G139:I139)</f>
        <v>0</v>
      </c>
      <c r="F139" s="115" t="str">
        <f>IFERROR((#REF!/#REF!),"")</f>
        <v/>
      </c>
      <c r="G139" s="198">
        <f>SUM(G133:G138)</f>
        <v>0</v>
      </c>
      <c r="H139" s="198">
        <f>SUM(H133:H138)</f>
        <v>0</v>
      </c>
      <c r="I139" s="198">
        <f>SUM(I133:I138)</f>
        <v>0</v>
      </c>
      <c r="J139" s="93"/>
      <c r="K139" s="94"/>
    </row>
    <row r="140" spans="1:11">
      <c r="A140" s="85"/>
      <c r="B140" s="154" t="s">
        <v>253</v>
      </c>
      <c r="C140" s="155" t="s">
        <v>254</v>
      </c>
      <c r="D140" s="172"/>
      <c r="E140" s="185"/>
      <c r="F140" s="134"/>
      <c r="G140" s="121"/>
      <c r="H140" s="121"/>
      <c r="I140" s="122"/>
      <c r="J140" s="93"/>
      <c r="K140" s="94"/>
    </row>
    <row r="141" spans="1:11">
      <c r="A141" s="176"/>
      <c r="B141" s="139" t="s">
        <v>255</v>
      </c>
      <c r="C141" s="136" t="s">
        <v>256</v>
      </c>
      <c r="D141" s="186"/>
      <c r="E141" s="187"/>
      <c r="F141" s="158" t="str">
        <f>IFERROR((#REF!+G141/#REF!),"")</f>
        <v/>
      </c>
      <c r="G141" s="188"/>
      <c r="H141" s="188"/>
      <c r="I141" s="189"/>
      <c r="J141" s="93"/>
      <c r="K141" s="220"/>
    </row>
    <row r="142" spans="1:11">
      <c r="A142" s="85"/>
      <c r="B142" s="139" t="s">
        <v>257</v>
      </c>
      <c r="C142" s="136" t="s">
        <v>258</v>
      </c>
      <c r="D142" s="137"/>
      <c r="E142" s="142"/>
      <c r="F142" s="158" t="str">
        <f>IFERROR((#REF!+G142/#REF!),"")</f>
        <v/>
      </c>
      <c r="G142" s="207"/>
      <c r="H142" s="207"/>
      <c r="I142" s="208"/>
      <c r="J142" s="93"/>
      <c r="K142" s="220"/>
    </row>
    <row r="143" spans="1:11">
      <c r="A143" s="85"/>
      <c r="B143" s="139" t="s">
        <v>259</v>
      </c>
      <c r="C143" s="136" t="s">
        <v>260</v>
      </c>
      <c r="D143" s="137"/>
      <c r="E143" s="142"/>
      <c r="F143" s="158" t="str">
        <f>IFERROR((#REF!+G143/#REF!),"")</f>
        <v/>
      </c>
      <c r="G143" s="207"/>
      <c r="H143" s="207"/>
      <c r="I143" s="208"/>
    </row>
    <row r="144" spans="1:11" ht="17" thickBot="1">
      <c r="A144" s="85"/>
      <c r="B144" s="195" t="s">
        <v>261</v>
      </c>
      <c r="C144" s="104" t="s">
        <v>262</v>
      </c>
      <c r="D144" s="105"/>
      <c r="E144" s="167"/>
      <c r="F144" s="221" t="str">
        <f>IFERROR((#REF!+G144/#REF!),"")</f>
        <v/>
      </c>
      <c r="G144" s="169"/>
      <c r="H144" s="169"/>
      <c r="I144" s="170"/>
      <c r="J144" s="93"/>
      <c r="K144" s="94"/>
    </row>
    <row r="145" spans="1:11" ht="17" thickBot="1">
      <c r="A145" s="110"/>
      <c r="B145" s="126" t="s">
        <v>39</v>
      </c>
      <c r="C145" s="127" t="s">
        <v>263</v>
      </c>
      <c r="D145" s="128"/>
      <c r="E145" s="129">
        <f>SUM(G145:I145)</f>
        <v>0</v>
      </c>
      <c r="F145" s="140" t="str">
        <f>IFERROR((#REF!/#REF!),"")</f>
        <v/>
      </c>
      <c r="G145" s="141">
        <f>SUM(G141:G144)</f>
        <v>0</v>
      </c>
      <c r="H145" s="141">
        <f>SUM(H141:H144)</f>
        <v>0</v>
      </c>
      <c r="I145" s="141">
        <f>SUM(I141:I144)</f>
        <v>0</v>
      </c>
      <c r="J145" s="93"/>
      <c r="K145" s="94"/>
    </row>
    <row r="146" spans="1:11">
      <c r="A146" s="85"/>
      <c r="B146" s="154" t="s">
        <v>264</v>
      </c>
      <c r="C146" s="155" t="s">
        <v>265</v>
      </c>
      <c r="D146" s="172"/>
      <c r="E146" s="185"/>
      <c r="F146" s="134"/>
      <c r="G146" s="121"/>
      <c r="H146" s="121"/>
      <c r="I146" s="122"/>
      <c r="J146" s="93"/>
      <c r="K146" s="94"/>
    </row>
    <row r="147" spans="1:11">
      <c r="A147" s="176"/>
      <c r="B147" s="139" t="s">
        <v>266</v>
      </c>
      <c r="C147" s="136" t="s">
        <v>267</v>
      </c>
      <c r="D147" s="186"/>
      <c r="E147" s="187"/>
      <c r="F147" s="158" t="str">
        <f>IFERROR((#REF!+G147/#REF!),"")</f>
        <v/>
      </c>
      <c r="G147" s="188"/>
      <c r="H147" s="188"/>
      <c r="I147" s="189"/>
      <c r="J147" s="93"/>
      <c r="K147" s="94"/>
    </row>
    <row r="148" spans="1:11">
      <c r="A148" s="85"/>
      <c r="B148" s="139" t="s">
        <v>268</v>
      </c>
      <c r="C148" s="136" t="s">
        <v>269</v>
      </c>
      <c r="D148" s="137"/>
      <c r="E148" s="142"/>
      <c r="F148" s="158" t="str">
        <f>IFERROR((#REF!+G148/#REF!),"")</f>
        <v/>
      </c>
      <c r="G148" s="207"/>
      <c r="H148" s="207"/>
      <c r="I148" s="208"/>
      <c r="J148" s="93"/>
      <c r="K148" s="94"/>
    </row>
    <row r="149" spans="1:11" ht="17" thickBot="1">
      <c r="A149" s="85"/>
      <c r="B149" s="195" t="s">
        <v>270</v>
      </c>
      <c r="C149" s="104" t="s">
        <v>271</v>
      </c>
      <c r="D149" s="105"/>
      <c r="E149" s="167"/>
      <c r="F149" s="168" t="str">
        <f>IFERROR((#REF!+G149/#REF!),"")</f>
        <v/>
      </c>
      <c r="G149" s="169"/>
      <c r="H149" s="169"/>
      <c r="I149" s="170"/>
    </row>
    <row r="150" spans="1:11" ht="17" thickBot="1">
      <c r="A150" s="110"/>
      <c r="B150" s="126" t="s">
        <v>39</v>
      </c>
      <c r="C150" s="127" t="s">
        <v>272</v>
      </c>
      <c r="D150" s="97"/>
      <c r="E150" s="129">
        <f>SUM(G150:I150)</f>
        <v>0</v>
      </c>
      <c r="F150" s="140" t="str">
        <f>IFERROR((#REF!/#REF!),"")</f>
        <v/>
      </c>
      <c r="G150" s="141">
        <f>SUM(G147:G149)</f>
        <v>0</v>
      </c>
      <c r="H150" s="141">
        <f>SUM(H147:H149)</f>
        <v>0</v>
      </c>
      <c r="I150" s="141">
        <f>SUM(I147:I149)</f>
        <v>0</v>
      </c>
      <c r="J150" s="93"/>
      <c r="K150" s="94"/>
    </row>
    <row r="151" spans="1:11">
      <c r="A151" s="85"/>
      <c r="B151" s="222" t="s">
        <v>273</v>
      </c>
      <c r="C151" s="184" t="s">
        <v>274</v>
      </c>
      <c r="D151" s="172"/>
      <c r="E151" s="185"/>
      <c r="F151" s="223"/>
      <c r="G151" s="121"/>
      <c r="H151" s="121"/>
      <c r="I151" s="122"/>
      <c r="J151" s="93"/>
      <c r="K151" s="94"/>
    </row>
    <row r="152" spans="1:11" ht="17" thickBot="1">
      <c r="A152" s="85"/>
      <c r="B152" s="195" t="s">
        <v>275</v>
      </c>
      <c r="C152" s="104" t="s">
        <v>276</v>
      </c>
      <c r="D152" s="105"/>
      <c r="E152" s="167"/>
      <c r="F152" s="221" t="str">
        <f>IFERROR((#REF!+G152/#REF!),"")</f>
        <v/>
      </c>
      <c r="G152" s="169"/>
      <c r="H152" s="169"/>
      <c r="I152" s="170"/>
      <c r="J152" s="93"/>
      <c r="K152" s="94"/>
    </row>
    <row r="153" spans="1:11" ht="17" thickBot="1">
      <c r="A153" s="110"/>
      <c r="B153" s="126" t="s">
        <v>39</v>
      </c>
      <c r="C153" s="127" t="s">
        <v>277</v>
      </c>
      <c r="D153" s="128"/>
      <c r="E153" s="129">
        <f>SUM(G153:I153)</f>
        <v>0</v>
      </c>
      <c r="F153" s="140" t="str">
        <f>IFERROR((#REF!/#REF!),"")</f>
        <v/>
      </c>
      <c r="G153" s="141">
        <f>SUM(G152:G152)</f>
        <v>0</v>
      </c>
      <c r="H153" s="141">
        <f>SUM(H152:H152)</f>
        <v>0</v>
      </c>
      <c r="I153" s="141">
        <f>SUM(I152:I152)</f>
        <v>0</v>
      </c>
      <c r="J153" s="93"/>
      <c r="K153" s="94"/>
    </row>
    <row r="154" spans="1:11">
      <c r="A154" s="85"/>
      <c r="B154" s="222" t="s">
        <v>278</v>
      </c>
      <c r="C154" s="184" t="s">
        <v>279</v>
      </c>
      <c r="D154" s="172"/>
      <c r="E154" s="185"/>
      <c r="F154" s="223"/>
      <c r="G154" s="121"/>
      <c r="H154" s="121"/>
      <c r="I154" s="122"/>
      <c r="J154" s="93"/>
      <c r="K154" s="94"/>
    </row>
    <row r="155" spans="1:11">
      <c r="A155" s="85"/>
      <c r="B155" s="139" t="s">
        <v>280</v>
      </c>
      <c r="C155" s="136" t="s">
        <v>281</v>
      </c>
      <c r="D155" s="137"/>
      <c r="E155" s="142"/>
      <c r="F155" s="158" t="str">
        <f>IFERROR((#REF!+G155/#REF!),"")</f>
        <v/>
      </c>
      <c r="G155" s="207"/>
      <c r="H155" s="207"/>
      <c r="I155" s="208"/>
      <c r="J155" s="93"/>
      <c r="K155" s="94"/>
    </row>
    <row r="156" spans="1:11">
      <c r="A156" s="85"/>
      <c r="B156" s="192" t="s">
        <v>282</v>
      </c>
      <c r="C156" s="146" t="s">
        <v>283</v>
      </c>
      <c r="D156" s="137"/>
      <c r="E156" s="210"/>
      <c r="F156" s="158" t="str">
        <f>IFERROR((#REF!+G156/#REF!),"")</f>
        <v/>
      </c>
      <c r="G156" s="212"/>
      <c r="H156" s="212"/>
      <c r="I156" s="213"/>
      <c r="J156" s="93"/>
      <c r="K156" s="94"/>
    </row>
    <row r="157" spans="1:11">
      <c r="A157" s="85"/>
      <c r="B157" s="139" t="s">
        <v>284</v>
      </c>
      <c r="C157" s="136" t="s">
        <v>285</v>
      </c>
      <c r="D157" s="137"/>
      <c r="E157" s="142"/>
      <c r="F157" s="158" t="str">
        <f>IFERROR((#REF!+G157/#REF!),"")</f>
        <v/>
      </c>
      <c r="G157" s="207"/>
      <c r="H157" s="207"/>
      <c r="I157" s="208"/>
      <c r="J157" s="93"/>
      <c r="K157" s="94"/>
    </row>
    <row r="158" spans="1:11">
      <c r="A158" s="85"/>
      <c r="B158" s="139" t="s">
        <v>286</v>
      </c>
      <c r="C158" s="136" t="s">
        <v>287</v>
      </c>
      <c r="D158" s="137"/>
      <c r="E158" s="142"/>
      <c r="F158" s="158" t="str">
        <f>IFERROR((#REF!+G158/#REF!),"")</f>
        <v/>
      </c>
      <c r="G158" s="207"/>
      <c r="H158" s="207"/>
      <c r="I158" s="208"/>
      <c r="J158" s="93"/>
      <c r="K158" s="94"/>
    </row>
    <row r="159" spans="1:11">
      <c r="A159" s="85"/>
      <c r="B159" s="192" t="s">
        <v>288</v>
      </c>
      <c r="C159" s="146" t="s">
        <v>289</v>
      </c>
      <c r="D159" s="137"/>
      <c r="E159" s="210"/>
      <c r="F159" s="158" t="str">
        <f>IFERROR((#REF!+G159/#REF!),"")</f>
        <v/>
      </c>
      <c r="G159" s="212"/>
      <c r="H159" s="212"/>
      <c r="I159" s="213"/>
      <c r="J159" s="93"/>
      <c r="K159" s="94"/>
    </row>
    <row r="160" spans="1:11" ht="17" thickBot="1">
      <c r="A160" s="85"/>
      <c r="B160" s="195" t="s">
        <v>290</v>
      </c>
      <c r="C160" s="224" t="s">
        <v>291</v>
      </c>
      <c r="D160" s="105"/>
      <c r="E160" s="219"/>
      <c r="F160" s="221" t="str">
        <f>IFERROR((#REF!+G160/#REF!),"")</f>
        <v/>
      </c>
      <c r="G160" s="169"/>
      <c r="H160" s="169"/>
      <c r="I160" s="170"/>
      <c r="J160" s="93"/>
      <c r="K160" s="94"/>
    </row>
    <row r="161" spans="1:11" ht="17" thickBot="1">
      <c r="A161" s="110"/>
      <c r="B161" s="111" t="s">
        <v>39</v>
      </c>
      <c r="C161" s="112" t="s">
        <v>292</v>
      </c>
      <c r="D161" s="113"/>
      <c r="E161" s="129">
        <f>SUM(G161:I161)</f>
        <v>0</v>
      </c>
      <c r="F161" s="115" t="str">
        <f>IFERROR((#REF!/#REF!),"")</f>
        <v/>
      </c>
      <c r="G161" s="198">
        <f>SUM(G155:G160)</f>
        <v>0</v>
      </c>
      <c r="H161" s="198">
        <f>SUM(H155:H160)</f>
        <v>0</v>
      </c>
      <c r="I161" s="198">
        <f>SUM(I155:I160)</f>
        <v>0</v>
      </c>
      <c r="J161" s="93"/>
      <c r="K161" s="94"/>
    </row>
    <row r="162" spans="1:11">
      <c r="A162" s="85"/>
      <c r="B162" s="154" t="s">
        <v>293</v>
      </c>
      <c r="C162" s="155" t="s">
        <v>294</v>
      </c>
      <c r="D162" s="172"/>
      <c r="E162" s="185"/>
      <c r="F162" s="134"/>
      <c r="G162" s="121"/>
      <c r="H162" s="121"/>
      <c r="I162" s="122"/>
      <c r="J162" s="93"/>
      <c r="K162" s="94"/>
    </row>
    <row r="163" spans="1:11">
      <c r="A163" s="85"/>
      <c r="B163" s="139" t="s">
        <v>295</v>
      </c>
      <c r="C163" s="136" t="s">
        <v>296</v>
      </c>
      <c r="D163" s="137"/>
      <c r="E163" s="142"/>
      <c r="F163" s="158" t="str">
        <f>IFERROR((#REF!+G163/#REF!),"")</f>
        <v/>
      </c>
      <c r="G163" s="207"/>
      <c r="H163" s="207"/>
      <c r="I163" s="208"/>
      <c r="J163" s="93"/>
      <c r="K163" s="94"/>
    </row>
    <row r="164" spans="1:11">
      <c r="A164" s="176"/>
      <c r="B164" s="139" t="s">
        <v>297</v>
      </c>
      <c r="C164" s="136" t="s">
        <v>298</v>
      </c>
      <c r="D164" s="186"/>
      <c r="E164" s="187"/>
      <c r="F164" s="158" t="str">
        <f>IFERROR((#REF!+G164/#REF!),"")</f>
        <v/>
      </c>
      <c r="G164" s="188"/>
      <c r="H164" s="188"/>
      <c r="I164" s="189"/>
      <c r="J164" s="93"/>
      <c r="K164" s="94"/>
    </row>
    <row r="165" spans="1:11">
      <c r="A165" s="176"/>
      <c r="B165" s="139" t="s">
        <v>299</v>
      </c>
      <c r="C165" s="136" t="s">
        <v>300</v>
      </c>
      <c r="D165" s="186"/>
      <c r="E165" s="187"/>
      <c r="F165" s="158" t="str">
        <f>IFERROR((#REF!+G165/#REF!),"")</f>
        <v/>
      </c>
      <c r="G165" s="188"/>
      <c r="H165" s="188"/>
      <c r="I165" s="189"/>
    </row>
    <row r="166" spans="1:11">
      <c r="A166" s="176"/>
      <c r="B166" s="139" t="s">
        <v>301</v>
      </c>
      <c r="C166" s="136" t="s">
        <v>302</v>
      </c>
      <c r="D166" s="186"/>
      <c r="E166" s="187"/>
      <c r="F166" s="158" t="str">
        <f>IFERROR((#REF!+G166/#REF!),"")</f>
        <v/>
      </c>
      <c r="G166" s="188"/>
      <c r="H166" s="188"/>
      <c r="I166" s="189"/>
    </row>
    <row r="167" spans="1:11">
      <c r="A167" s="176"/>
      <c r="B167" s="139" t="s">
        <v>303</v>
      </c>
      <c r="C167" s="136" t="s">
        <v>304</v>
      </c>
      <c r="D167" s="186"/>
      <c r="E167" s="187"/>
      <c r="F167" s="158" t="str">
        <f>IFERROR((#REF!+G167/#REF!),"")</f>
        <v/>
      </c>
      <c r="G167" s="188"/>
      <c r="H167" s="188"/>
      <c r="I167" s="189"/>
    </row>
    <row r="168" spans="1:11" ht="17" thickBot="1">
      <c r="A168" s="176"/>
      <c r="B168" s="195" t="s">
        <v>305</v>
      </c>
      <c r="C168" s="104" t="s">
        <v>306</v>
      </c>
      <c r="D168" s="177"/>
      <c r="E168" s="225"/>
      <c r="F168" s="168" t="str">
        <f>IFERROR((#REF!+G168/#REF!),"")</f>
        <v/>
      </c>
      <c r="G168" s="226"/>
      <c r="H168" s="226"/>
      <c r="I168" s="227"/>
    </row>
    <row r="169" spans="1:11" ht="17" thickBot="1">
      <c r="A169" s="110"/>
      <c r="B169" s="111" t="s">
        <v>39</v>
      </c>
      <c r="C169" s="112" t="s">
        <v>307</v>
      </c>
      <c r="D169" s="113"/>
      <c r="E169" s="114">
        <f>SUM(G169:I169)</f>
        <v>0</v>
      </c>
      <c r="F169" s="115" t="str">
        <f>IFERROR((#REF!/#REF!),"")</f>
        <v/>
      </c>
      <c r="G169" s="198">
        <f>SUM(G163:G168)</f>
        <v>0</v>
      </c>
      <c r="H169" s="198">
        <f>SUM(H163:H168)</f>
        <v>0</v>
      </c>
      <c r="I169" s="198">
        <f>SUM(I163:I168)</f>
        <v>0</v>
      </c>
      <c r="J169" s="93"/>
      <c r="K169" s="94"/>
    </row>
    <row r="170" spans="1:11">
      <c r="A170" s="85"/>
      <c r="B170" s="222" t="s">
        <v>308</v>
      </c>
      <c r="C170" s="184" t="s">
        <v>309</v>
      </c>
      <c r="D170" s="172"/>
      <c r="E170" s="228"/>
      <c r="F170" s="229"/>
      <c r="G170" s="121"/>
      <c r="H170" s="121"/>
      <c r="I170" s="122"/>
      <c r="J170" s="93"/>
      <c r="K170" s="94"/>
    </row>
    <row r="171" spans="1:11" ht="17" thickBot="1">
      <c r="A171" s="85"/>
      <c r="B171" s="230" t="s">
        <v>310</v>
      </c>
      <c r="C171" s="231" t="s">
        <v>311</v>
      </c>
      <c r="D171" s="128"/>
      <c r="E171" s="232"/>
      <c r="F171" s="200" t="str">
        <f>IFERROR((#REF!+G171/#REF!),"")</f>
        <v/>
      </c>
      <c r="G171" s="108"/>
      <c r="H171" s="108"/>
      <c r="I171" s="109"/>
      <c r="J171" s="93"/>
      <c r="K171" s="94"/>
    </row>
    <row r="172" spans="1:11" ht="17" thickBot="1">
      <c r="A172" s="110"/>
      <c r="B172" s="126" t="s">
        <v>39</v>
      </c>
      <c r="C172" s="233" t="s">
        <v>312</v>
      </c>
      <c r="D172" s="128"/>
      <c r="E172" s="129">
        <f>SUM(G172:I172)</f>
        <v>0</v>
      </c>
      <c r="F172" s="140" t="str">
        <f>IFERROR((#REF!/#REF!),"")</f>
        <v/>
      </c>
      <c r="G172" s="130">
        <f>SUM(G171:G171)</f>
        <v>0</v>
      </c>
      <c r="H172" s="130">
        <f>SUM(H171:H171)</f>
        <v>0</v>
      </c>
      <c r="I172" s="130">
        <f>SUM(I171:I171)</f>
        <v>0</v>
      </c>
      <c r="J172" s="93"/>
      <c r="K172" s="94"/>
    </row>
    <row r="173" spans="1:11">
      <c r="A173" s="85"/>
      <c r="B173" s="154" t="s">
        <v>313</v>
      </c>
      <c r="C173" s="155" t="s">
        <v>314</v>
      </c>
      <c r="D173" s="172"/>
      <c r="E173" s="234"/>
      <c r="F173" s="134"/>
      <c r="G173" s="91"/>
      <c r="H173" s="91"/>
      <c r="I173" s="92"/>
      <c r="J173" s="93"/>
      <c r="K173" s="94"/>
    </row>
    <row r="174" spans="1:11">
      <c r="A174" s="85"/>
      <c r="B174" s="139" t="s">
        <v>315</v>
      </c>
      <c r="C174" s="136" t="s">
        <v>316</v>
      </c>
      <c r="D174" s="137"/>
      <c r="E174" s="203"/>
      <c r="F174" s="191" t="str">
        <f>IFERROR((#REF!+G174/#REF!),"")</f>
        <v/>
      </c>
      <c r="G174" s="123"/>
      <c r="H174" s="123"/>
      <c r="I174" s="124"/>
      <c r="J174" s="93"/>
      <c r="K174" s="94"/>
    </row>
    <row r="175" spans="1:11">
      <c r="A175" s="85"/>
      <c r="B175" s="139" t="s">
        <v>315</v>
      </c>
      <c r="C175" s="136" t="s">
        <v>317</v>
      </c>
      <c r="D175" s="137"/>
      <c r="E175" s="235"/>
      <c r="F175" s="209" t="str">
        <f>IFERROR((#REF!+G175/#REF!),"")</f>
        <v/>
      </c>
      <c r="G175" s="123"/>
      <c r="H175" s="123"/>
      <c r="I175" s="124"/>
      <c r="J175" s="93"/>
      <c r="K175" s="94"/>
    </row>
    <row r="176" spans="1:11">
      <c r="A176" s="85"/>
      <c r="B176" s="139" t="s">
        <v>318</v>
      </c>
      <c r="C176" s="136" t="s">
        <v>319</v>
      </c>
      <c r="D176" s="137"/>
      <c r="E176" s="236"/>
      <c r="F176" s="209" t="str">
        <f>IFERROR((#REF!+G176/#REF!),"")</f>
        <v/>
      </c>
      <c r="G176" s="123"/>
      <c r="H176" s="123"/>
      <c r="I176" s="124"/>
      <c r="J176" s="93"/>
      <c r="K176" s="94"/>
    </row>
    <row r="177" spans="1:11" ht="17" thickBot="1">
      <c r="A177" s="85"/>
      <c r="B177" s="195" t="s">
        <v>320</v>
      </c>
      <c r="C177" s="104" t="s">
        <v>321</v>
      </c>
      <c r="D177" s="105"/>
      <c r="E177" s="232"/>
      <c r="F177" s="197" t="str">
        <f>IFERROR((#REF!+G177/#REF!),"")</f>
        <v/>
      </c>
      <c r="G177" s="108"/>
      <c r="H177" s="108"/>
      <c r="I177" s="109"/>
      <c r="J177" s="93"/>
      <c r="K177" s="94"/>
    </row>
    <row r="178" spans="1:11" ht="17" thickBot="1">
      <c r="A178" s="110"/>
      <c r="B178" s="126" t="s">
        <v>39</v>
      </c>
      <c r="C178" s="112" t="s">
        <v>322</v>
      </c>
      <c r="D178" s="113"/>
      <c r="E178" s="129">
        <f>SUM(G178:I178)</f>
        <v>0</v>
      </c>
      <c r="F178" s="140" t="str">
        <f>IFERROR((#REF!/#REF!),"")</f>
        <v/>
      </c>
      <c r="G178" s="198">
        <f>SUM(G174:G177)</f>
        <v>0</v>
      </c>
      <c r="H178" s="198">
        <f>SUM(H174:H177)</f>
        <v>0</v>
      </c>
      <c r="I178" s="198">
        <f>SUM(I174:I177)</f>
        <v>0</v>
      </c>
      <c r="J178" s="93"/>
      <c r="K178" s="94"/>
    </row>
    <row r="179" spans="1:11">
      <c r="A179" s="85"/>
      <c r="B179" s="222" t="s">
        <v>323</v>
      </c>
      <c r="C179" s="184" t="s">
        <v>324</v>
      </c>
      <c r="D179" s="172"/>
      <c r="E179" s="185"/>
      <c r="F179" s="223"/>
      <c r="G179" s="121"/>
      <c r="H179" s="121"/>
      <c r="I179" s="122"/>
      <c r="J179" s="93"/>
      <c r="K179" s="94"/>
    </row>
    <row r="180" spans="1:11">
      <c r="A180" s="85"/>
      <c r="B180" s="139" t="s">
        <v>325</v>
      </c>
      <c r="C180" s="136" t="s">
        <v>326</v>
      </c>
      <c r="D180" s="137"/>
      <c r="E180" s="236"/>
      <c r="F180" s="174" t="str">
        <f>IFERROR((#REF!+G180/#REF!),"")</f>
        <v/>
      </c>
      <c r="G180" s="123"/>
      <c r="H180" s="123"/>
      <c r="I180" s="124"/>
      <c r="J180" s="93"/>
      <c r="K180" s="94"/>
    </row>
    <row r="181" spans="1:11">
      <c r="A181" s="85"/>
      <c r="B181" s="192" t="s">
        <v>327</v>
      </c>
      <c r="C181" s="146" t="s">
        <v>328</v>
      </c>
      <c r="D181" s="147"/>
      <c r="E181" s="125"/>
      <c r="F181" s="237" t="str">
        <f>IFERROR((#REF!+G181/#REF!),"")</f>
        <v/>
      </c>
      <c r="G181" s="148"/>
      <c r="H181" s="148"/>
      <c r="I181" s="149"/>
      <c r="J181" s="93"/>
      <c r="K181" s="94"/>
    </row>
    <row r="182" spans="1:11">
      <c r="A182" s="85"/>
      <c r="B182" s="139" t="s">
        <v>329</v>
      </c>
      <c r="C182" s="136" t="s">
        <v>330</v>
      </c>
      <c r="D182" s="137"/>
      <c r="E182" s="150"/>
      <c r="F182" s="174" t="str">
        <f>IFERROR((#REF!+G182/#REF!),"")</f>
        <v/>
      </c>
      <c r="G182" s="143"/>
      <c r="H182" s="143"/>
      <c r="I182" s="144"/>
      <c r="J182" s="93"/>
      <c r="K182" s="94"/>
    </row>
    <row r="183" spans="1:11" ht="17" thickBot="1">
      <c r="A183" s="85"/>
      <c r="B183" s="230" t="s">
        <v>331</v>
      </c>
      <c r="C183" s="231" t="s">
        <v>332</v>
      </c>
      <c r="D183" s="128"/>
      <c r="E183" s="232"/>
      <c r="F183" s="238" t="str">
        <f>IFERROR((#REF!+G183/#REF!),"")</f>
        <v/>
      </c>
      <c r="G183" s="108"/>
      <c r="H183" s="108"/>
      <c r="I183" s="109"/>
      <c r="J183" s="93"/>
      <c r="K183" s="94"/>
    </row>
    <row r="184" spans="1:11" ht="17" thickBot="1">
      <c r="A184" s="110"/>
      <c r="B184" s="126" t="s">
        <v>39</v>
      </c>
      <c r="C184" s="127" t="s">
        <v>333</v>
      </c>
      <c r="D184" s="97"/>
      <c r="E184" s="129">
        <f>SUM(G184:I184)</f>
        <v>0</v>
      </c>
      <c r="F184" s="140" t="str">
        <f>IFERROR((#REF!/#REF!),"")</f>
        <v/>
      </c>
      <c r="G184" s="141">
        <f t="shared" ref="G184:I184" si="1">SUM(G180:G183)</f>
        <v>0</v>
      </c>
      <c r="H184" s="141">
        <f t="shared" si="1"/>
        <v>0</v>
      </c>
      <c r="I184" s="141">
        <f t="shared" si="1"/>
        <v>0</v>
      </c>
      <c r="J184" s="93"/>
      <c r="K184" s="94"/>
    </row>
    <row r="185" spans="1:11">
      <c r="A185" s="85"/>
      <c r="B185" s="222" t="s">
        <v>334</v>
      </c>
      <c r="C185" s="184" t="s">
        <v>335</v>
      </c>
      <c r="D185" s="172"/>
      <c r="E185" s="185"/>
      <c r="F185" s="223"/>
      <c r="G185" s="121"/>
      <c r="H185" s="121"/>
      <c r="I185" s="122"/>
      <c r="J185" s="93"/>
      <c r="K185" s="94"/>
    </row>
    <row r="186" spans="1:11">
      <c r="A186" s="85"/>
      <c r="B186" s="139" t="s">
        <v>336</v>
      </c>
      <c r="C186" s="136" t="s">
        <v>337</v>
      </c>
      <c r="D186" s="137"/>
      <c r="E186" s="236"/>
      <c r="F186" s="191" t="str">
        <f>IFERROR((#REF!+G186/#REF!),"")</f>
        <v/>
      </c>
      <c r="G186" s="123"/>
      <c r="H186" s="123"/>
      <c r="I186" s="124"/>
      <c r="J186" s="93"/>
      <c r="K186" s="94"/>
    </row>
    <row r="187" spans="1:11">
      <c r="A187" s="176"/>
      <c r="B187" s="139" t="s">
        <v>338</v>
      </c>
      <c r="C187" s="136" t="s">
        <v>339</v>
      </c>
      <c r="D187" s="186"/>
      <c r="E187" s="187"/>
      <c r="F187" s="191" t="str">
        <f>IFERROR((#REF!+G187/#REF!),"")</f>
        <v/>
      </c>
      <c r="G187" s="239"/>
      <c r="H187" s="188"/>
      <c r="I187" s="189"/>
      <c r="J187" s="93"/>
      <c r="K187" s="94"/>
    </row>
    <row r="188" spans="1:11" ht="17" thickBot="1">
      <c r="A188" s="85"/>
      <c r="B188" s="195" t="s">
        <v>340</v>
      </c>
      <c r="C188" s="104" t="s">
        <v>341</v>
      </c>
      <c r="D188" s="105"/>
      <c r="E188" s="232"/>
      <c r="F188" s="197" t="str">
        <f>IFERROR((#REF!+G188/#REF!),"")</f>
        <v/>
      </c>
      <c r="G188" s="108"/>
      <c r="H188" s="108"/>
      <c r="I188" s="109"/>
      <c r="J188" s="93"/>
      <c r="K188" s="94"/>
    </row>
    <row r="189" spans="1:11" ht="17" thickBot="1">
      <c r="A189" s="110"/>
      <c r="B189" s="126" t="s">
        <v>39</v>
      </c>
      <c r="C189" s="127" t="s">
        <v>342</v>
      </c>
      <c r="D189" s="128"/>
      <c r="E189" s="129">
        <f>SUM(G189:I189)</f>
        <v>0</v>
      </c>
      <c r="F189" s="140" t="str">
        <f>IFERROR((#REF!/#REF!),"")</f>
        <v/>
      </c>
      <c r="G189" s="141">
        <f>SUM(G186:G188)</f>
        <v>0</v>
      </c>
      <c r="H189" s="141">
        <f>SUM(H186:H188)</f>
        <v>0</v>
      </c>
      <c r="I189" s="141">
        <f>SUM(I186:I188)</f>
        <v>0</v>
      </c>
      <c r="J189" s="93"/>
      <c r="K189" s="94"/>
    </row>
    <row r="190" spans="1:11">
      <c r="A190" s="85"/>
      <c r="B190" s="222" t="s">
        <v>343</v>
      </c>
      <c r="C190" s="184" t="s">
        <v>344</v>
      </c>
      <c r="D190" s="172"/>
      <c r="E190" s="185"/>
      <c r="F190" s="223"/>
      <c r="G190" s="121"/>
      <c r="H190" s="121"/>
      <c r="I190" s="122"/>
      <c r="J190" s="93"/>
      <c r="K190" s="94"/>
    </row>
    <row r="191" spans="1:11">
      <c r="A191" s="85"/>
      <c r="B191" s="95" t="s">
        <v>345</v>
      </c>
      <c r="C191" s="96" t="s">
        <v>346</v>
      </c>
      <c r="D191" s="97"/>
      <c r="E191" s="194">
        <v>1</v>
      </c>
      <c r="F191" s="158" t="str">
        <f>IFERROR((#REF!+G191/#REF!),"")</f>
        <v/>
      </c>
      <c r="G191" s="123"/>
      <c r="H191" s="123"/>
      <c r="I191" s="160"/>
      <c r="J191" s="93"/>
      <c r="K191" s="94"/>
    </row>
    <row r="192" spans="1:11">
      <c r="A192" s="85"/>
      <c r="B192" s="135" t="s">
        <v>345</v>
      </c>
      <c r="C192" s="136" t="s">
        <v>347</v>
      </c>
      <c r="D192" s="137"/>
      <c r="E192" s="138"/>
      <c r="F192" s="174" t="str">
        <f>IFERROR((#REF!+G192/#REF!),"")</f>
        <v/>
      </c>
      <c r="G192" s="123"/>
      <c r="H192" s="123"/>
      <c r="I192" s="124"/>
      <c r="J192" s="93"/>
      <c r="K192" s="94"/>
    </row>
    <row r="193" spans="1:11" ht="17" thickBot="1">
      <c r="A193" s="85"/>
      <c r="B193" s="103" t="s">
        <v>348</v>
      </c>
      <c r="C193" s="104" t="s">
        <v>349</v>
      </c>
      <c r="D193" s="105"/>
      <c r="E193" s="106"/>
      <c r="F193" s="200" t="str">
        <f>IFERROR((#REF!+G193/#REF!),"")</f>
        <v/>
      </c>
      <c r="G193" s="108"/>
      <c r="H193" s="108"/>
      <c r="I193" s="109"/>
      <c r="J193" s="93"/>
      <c r="K193" s="94"/>
    </row>
    <row r="194" spans="1:11" ht="17" thickBot="1">
      <c r="A194" s="110"/>
      <c r="B194" s="126" t="s">
        <v>39</v>
      </c>
      <c r="C194" s="233" t="s">
        <v>350</v>
      </c>
      <c r="D194" s="128"/>
      <c r="E194" s="129">
        <f>SUM(G194:I194)</f>
        <v>0</v>
      </c>
      <c r="F194" s="140" t="str">
        <f>IFERROR((#REF!/#REF!),"")</f>
        <v/>
      </c>
      <c r="G194" s="116">
        <f>SUM(G191:G193)</f>
        <v>0</v>
      </c>
      <c r="H194" s="116">
        <f>SUM(H191:H193)</f>
        <v>0</v>
      </c>
      <c r="I194" s="240">
        <f>SUM(I191:I193)</f>
        <v>0</v>
      </c>
      <c r="J194" s="93"/>
      <c r="K194" s="94"/>
    </row>
    <row r="195" spans="1:11">
      <c r="A195" s="85"/>
      <c r="B195" s="222" t="s">
        <v>351</v>
      </c>
      <c r="C195" s="184" t="s">
        <v>352</v>
      </c>
      <c r="D195" s="172"/>
      <c r="E195" s="185"/>
      <c r="F195" s="223"/>
      <c r="G195" s="121"/>
      <c r="H195" s="121"/>
      <c r="I195" s="122"/>
      <c r="J195" s="93"/>
      <c r="K195" s="94"/>
    </row>
    <row r="196" spans="1:11">
      <c r="A196" s="85"/>
      <c r="B196" s="139" t="s">
        <v>353</v>
      </c>
      <c r="C196" s="136" t="s">
        <v>354</v>
      </c>
      <c r="D196" s="137"/>
      <c r="E196" s="194"/>
      <c r="F196" s="191" t="str">
        <f>IFERROR((#REF!+G196/#REF!),"")</f>
        <v/>
      </c>
      <c r="G196" s="123"/>
      <c r="H196" s="123"/>
      <c r="I196" s="124"/>
      <c r="J196" s="93"/>
      <c r="K196" s="94"/>
    </row>
    <row r="197" spans="1:11">
      <c r="A197" s="85"/>
      <c r="B197" s="135" t="s">
        <v>353</v>
      </c>
      <c r="C197" s="136" t="s">
        <v>355</v>
      </c>
      <c r="D197" s="137"/>
      <c r="E197" s="194"/>
      <c r="F197" s="191" t="str">
        <f>IFERROR((#REF!+G197/#REF!),"")</f>
        <v/>
      </c>
      <c r="G197" s="123"/>
      <c r="H197" s="123"/>
      <c r="I197" s="124"/>
      <c r="J197" s="93"/>
      <c r="K197" s="94"/>
    </row>
    <row r="198" spans="1:11">
      <c r="A198" s="85"/>
      <c r="B198" s="135" t="s">
        <v>356</v>
      </c>
      <c r="C198" s="136" t="s">
        <v>357</v>
      </c>
      <c r="D198" s="137"/>
      <c r="E198" s="138">
        <v>1</v>
      </c>
      <c r="F198" s="191" t="str">
        <f>IFERROR((#REF!+G198/#REF!),"")</f>
        <v/>
      </c>
      <c r="G198" s="123"/>
      <c r="H198" s="123">
        <v>160332</v>
      </c>
      <c r="I198" s="124"/>
      <c r="J198" s="93"/>
      <c r="K198" s="94"/>
    </row>
    <row r="199" spans="1:11">
      <c r="A199" s="85"/>
      <c r="B199" s="135" t="s">
        <v>358</v>
      </c>
      <c r="C199" s="136" t="s">
        <v>359</v>
      </c>
      <c r="D199" s="137"/>
      <c r="E199" s="138">
        <v>1</v>
      </c>
      <c r="F199" s="191" t="str">
        <f>IFERROR((#REF!+G199/#REF!),"")</f>
        <v/>
      </c>
      <c r="G199" s="123"/>
      <c r="H199" s="123">
        <v>229700</v>
      </c>
      <c r="I199" s="124">
        <v>57400</v>
      </c>
      <c r="J199" s="93"/>
      <c r="K199" s="94"/>
    </row>
    <row r="200" spans="1:11">
      <c r="A200" s="85"/>
      <c r="B200" s="135" t="s">
        <v>358</v>
      </c>
      <c r="C200" s="136" t="s">
        <v>360</v>
      </c>
      <c r="D200" s="137"/>
      <c r="E200" s="138"/>
      <c r="F200" s="191" t="str">
        <f>IFERROR((#REF!+G200/#REF!),"")</f>
        <v/>
      </c>
      <c r="G200" s="123"/>
      <c r="H200" s="123"/>
      <c r="I200" s="124"/>
      <c r="J200" s="93"/>
      <c r="K200" s="94"/>
    </row>
    <row r="201" spans="1:11">
      <c r="A201" s="85"/>
      <c r="B201" s="135" t="s">
        <v>361</v>
      </c>
      <c r="C201" s="136" t="s">
        <v>362</v>
      </c>
      <c r="D201" s="137"/>
      <c r="E201" s="138"/>
      <c r="F201" s="191" t="str">
        <f>IFERROR((#REF!+G201/#REF!),"")</f>
        <v/>
      </c>
      <c r="G201" s="123"/>
      <c r="H201" s="123">
        <v>5445</v>
      </c>
      <c r="I201" s="124"/>
      <c r="J201" s="93"/>
      <c r="K201" s="94"/>
    </row>
    <row r="202" spans="1:11">
      <c r="A202" s="85"/>
      <c r="B202" s="135" t="s">
        <v>363</v>
      </c>
      <c r="C202" s="136" t="s">
        <v>364</v>
      </c>
      <c r="D202" s="137"/>
      <c r="E202" s="138"/>
      <c r="F202" s="191" t="str">
        <f>IFERROR((#REF!+G202/#REF!),"")</f>
        <v/>
      </c>
      <c r="G202" s="123"/>
      <c r="H202" s="123"/>
      <c r="I202" s="124"/>
      <c r="J202" s="93"/>
      <c r="K202" s="94"/>
    </row>
    <row r="203" spans="1:11">
      <c r="A203" s="85"/>
      <c r="B203" s="135" t="s">
        <v>365</v>
      </c>
      <c r="C203" s="136" t="s">
        <v>366</v>
      </c>
      <c r="D203" s="137"/>
      <c r="E203" s="138"/>
      <c r="F203" s="191" t="str">
        <f>IFERROR((#REF!+G203/#REF!),"")</f>
        <v/>
      </c>
      <c r="G203" s="123"/>
      <c r="H203" s="123"/>
      <c r="I203" s="124"/>
      <c r="J203" s="93"/>
      <c r="K203" s="94"/>
    </row>
    <row r="204" spans="1:11">
      <c r="A204" s="85"/>
      <c r="B204" s="145" t="s">
        <v>367</v>
      </c>
      <c r="C204" s="146" t="s">
        <v>368</v>
      </c>
      <c r="D204" s="113"/>
      <c r="E204" s="241"/>
      <c r="F204" s="191" t="str">
        <f>IFERROR((#REF!+G204/#REF!),"")</f>
        <v/>
      </c>
      <c r="G204" s="148"/>
      <c r="H204" s="148"/>
      <c r="I204" s="149"/>
      <c r="J204" s="93"/>
      <c r="K204" s="94"/>
    </row>
    <row r="205" spans="1:11">
      <c r="A205" s="85"/>
      <c r="B205" s="135" t="s">
        <v>369</v>
      </c>
      <c r="C205" s="136" t="s">
        <v>370</v>
      </c>
      <c r="D205" s="137"/>
      <c r="E205" s="150"/>
      <c r="F205" s="191" t="str">
        <f>IFERROR((#REF!+G205/#REF!),"")</f>
        <v/>
      </c>
      <c r="G205" s="143"/>
      <c r="H205" s="143"/>
      <c r="I205" s="144"/>
      <c r="J205" s="93"/>
      <c r="K205" s="94"/>
    </row>
    <row r="206" spans="1:11" ht="17" thickBot="1">
      <c r="A206" s="85"/>
      <c r="B206" s="103" t="s">
        <v>371</v>
      </c>
      <c r="C206" s="104" t="s">
        <v>372</v>
      </c>
      <c r="D206" s="105"/>
      <c r="E206" s="196"/>
      <c r="F206" s="197" t="str">
        <f>IFERROR((#REF!+G206/#REF!),"")</f>
        <v/>
      </c>
      <c r="G206" s="152"/>
      <c r="H206" s="152">
        <v>32280</v>
      </c>
      <c r="I206" s="153">
        <v>16500</v>
      </c>
      <c r="J206" s="93"/>
      <c r="K206" s="94"/>
    </row>
    <row r="207" spans="1:11" ht="17" thickBot="1">
      <c r="A207" s="110"/>
      <c r="B207" s="126" t="s">
        <v>39</v>
      </c>
      <c r="C207" s="242" t="s">
        <v>373</v>
      </c>
      <c r="D207" s="113"/>
      <c r="E207" s="129">
        <f>SUM(G207:I207)</f>
        <v>501657</v>
      </c>
      <c r="F207" s="140" t="str">
        <f>IFERROR((#REF!/#REF!),"")</f>
        <v/>
      </c>
      <c r="G207" s="116">
        <f>SUM(G196:G206)</f>
        <v>0</v>
      </c>
      <c r="H207" s="116">
        <f>SUM(H196:H206)</f>
        <v>427757</v>
      </c>
      <c r="I207" s="243">
        <f>SUM(I196:I206)</f>
        <v>73900</v>
      </c>
      <c r="J207" s="93"/>
      <c r="K207" s="94"/>
    </row>
    <row r="208" spans="1:11">
      <c r="A208" s="85"/>
      <c r="B208" s="222" t="s">
        <v>374</v>
      </c>
      <c r="C208" s="184" t="s">
        <v>375</v>
      </c>
      <c r="D208" s="172"/>
      <c r="E208" s="185"/>
      <c r="F208" s="223"/>
      <c r="G208" s="121"/>
      <c r="H208" s="121"/>
      <c r="I208" s="122"/>
      <c r="J208" s="93"/>
      <c r="K208" s="94"/>
    </row>
    <row r="209" spans="1:11">
      <c r="A209" s="85"/>
      <c r="B209" s="135" t="s">
        <v>376</v>
      </c>
      <c r="C209" s="136" t="s">
        <v>377</v>
      </c>
      <c r="D209" s="137"/>
      <c r="E209" s="138">
        <v>1</v>
      </c>
      <c r="F209" s="191" t="str">
        <f>IFERROR((#REF!+G209/#REF!),"")</f>
        <v/>
      </c>
      <c r="G209" s="123"/>
      <c r="H209" s="123">
        <v>85000</v>
      </c>
      <c r="I209" s="124"/>
      <c r="J209" s="93"/>
      <c r="K209" s="94"/>
    </row>
    <row r="210" spans="1:11">
      <c r="A210" s="85"/>
      <c r="B210" s="135" t="s">
        <v>378</v>
      </c>
      <c r="C210" s="202" t="s">
        <v>379</v>
      </c>
      <c r="D210" s="137"/>
      <c r="E210" s="138"/>
      <c r="F210" s="191" t="str">
        <f>IFERROR((#REF!+G210/#REF!),"")</f>
        <v/>
      </c>
      <c r="G210" s="123"/>
      <c r="H210" s="123"/>
      <c r="I210" s="124"/>
      <c r="J210" s="93"/>
      <c r="K210" s="94"/>
    </row>
    <row r="211" spans="1:11">
      <c r="A211" s="85"/>
      <c r="B211" s="135" t="s">
        <v>380</v>
      </c>
      <c r="C211" s="136" t="s">
        <v>381</v>
      </c>
      <c r="D211" s="137"/>
      <c r="E211" s="194"/>
      <c r="F211" s="191" t="str">
        <f>IFERROR((#REF!+G211/#REF!),"")</f>
        <v/>
      </c>
      <c r="G211" s="123"/>
      <c r="H211" s="123"/>
      <c r="I211" s="124"/>
      <c r="J211" s="93"/>
      <c r="K211" s="94"/>
    </row>
    <row r="212" spans="1:11">
      <c r="A212" s="85"/>
      <c r="B212" s="135" t="s">
        <v>382</v>
      </c>
      <c r="C212" s="136" t="s">
        <v>383</v>
      </c>
      <c r="D212" s="137"/>
      <c r="E212" s="138"/>
      <c r="F212" s="191" t="str">
        <f>IFERROR((#REF!+G212/#REF!),"")</f>
        <v/>
      </c>
      <c r="G212" s="123"/>
      <c r="H212" s="123"/>
      <c r="I212" s="124"/>
      <c r="J212" s="93"/>
      <c r="K212" s="94"/>
    </row>
    <row r="213" spans="1:11">
      <c r="A213" s="85"/>
      <c r="B213" s="135" t="s">
        <v>384</v>
      </c>
      <c r="C213" s="136" t="s">
        <v>385</v>
      </c>
      <c r="D213" s="137"/>
      <c r="E213" s="194"/>
      <c r="F213" s="191" t="str">
        <f>IFERROR((#REF!+G213/#REF!),"")</f>
        <v/>
      </c>
      <c r="G213" s="123"/>
      <c r="H213" s="123"/>
      <c r="I213" s="124"/>
      <c r="J213" s="93"/>
      <c r="K213" s="94"/>
    </row>
    <row r="214" spans="1:11" ht="17" thickBot="1">
      <c r="A214" s="85"/>
      <c r="B214" s="244" t="s">
        <v>386</v>
      </c>
      <c r="C214" s="231" t="s">
        <v>387</v>
      </c>
      <c r="D214" s="128"/>
      <c r="E214" s="232"/>
      <c r="F214" s="197" t="str">
        <f>IFERROR((#REF!+G214/#REF!),"")</f>
        <v/>
      </c>
      <c r="G214" s="108"/>
      <c r="H214" s="108"/>
      <c r="I214" s="245"/>
      <c r="J214" s="93"/>
      <c r="K214" s="94"/>
    </row>
    <row r="215" spans="1:11" ht="17" thickBot="1">
      <c r="A215" s="110"/>
      <c r="B215" s="126" t="s">
        <v>39</v>
      </c>
      <c r="C215" s="242" t="s">
        <v>388</v>
      </c>
      <c r="D215" s="113"/>
      <c r="E215" s="129">
        <f>SUM(G215:I215)</f>
        <v>85000</v>
      </c>
      <c r="F215" s="140" t="str">
        <f>IFERROR((#REF!/#REF!),"")</f>
        <v/>
      </c>
      <c r="G215" s="116">
        <f>SUM(G209:G214)</f>
        <v>0</v>
      </c>
      <c r="H215" s="116">
        <f>SUM(H209:H214)</f>
        <v>85000</v>
      </c>
      <c r="I215" s="243">
        <f>SUM(I209:I214)</f>
        <v>0</v>
      </c>
      <c r="J215" s="93"/>
      <c r="K215" s="94"/>
    </row>
    <row r="216" spans="1:11" ht="17" thickBot="1">
      <c r="A216" s="246"/>
      <c r="B216" s="247"/>
      <c r="C216" s="248" t="s">
        <v>389</v>
      </c>
      <c r="D216" s="249"/>
      <c r="E216" s="250">
        <f>SUM(E24,E29,E37,E45,E52,E59,E75,E87,E102,E117,E131,E139,E145,E150,E153,E161,E169,E172,E178,E184,E189,E194,E207,E215)</f>
        <v>607225</v>
      </c>
      <c r="F216" s="251"/>
      <c r="G216" s="250">
        <f>SUM(G24,G29,G37,G45,G52,G59,G75,G87,G102,G117,G131,G139,G145,G150,G153,G161,G169,G172,G178,G184,G189,G194,G207,G215)</f>
        <v>0</v>
      </c>
      <c r="H216" s="250">
        <f>SUM(H24,H29,H37,H45,H52,H59,H75,H87,H102,H117,H131,H139,H145,H150,H153,H161,H169,H172,H178,H184,H189,H194,H207,H215)</f>
        <v>527360</v>
      </c>
      <c r="I216" s="250">
        <f>SUM(I24,I29,I37,I45,I52,I59,I75,I87,I102,I117,I131,I139,I145,I150,I153,I161,I169,I172,I178,I184,I189,I194,I207,I215)</f>
        <v>79865</v>
      </c>
      <c r="J216" s="252"/>
      <c r="K216" s="253"/>
    </row>
    <row r="217" spans="1:11" ht="17" thickBot="1">
      <c r="A217" s="254"/>
      <c r="B217" s="255"/>
      <c r="C217" s="256" t="s">
        <v>390</v>
      </c>
      <c r="D217" s="137"/>
      <c r="E217" s="257"/>
      <c r="F217" s="258"/>
      <c r="G217" s="259"/>
      <c r="H217" s="260"/>
      <c r="I217" s="260"/>
      <c r="J217" s="252"/>
      <c r="K217" s="253"/>
    </row>
    <row r="218" spans="1:11" ht="17" thickBot="1">
      <c r="A218" s="110"/>
      <c r="B218" s="255">
        <f>IFERROR((F218/$E$226),"")</f>
        <v>0</v>
      </c>
      <c r="C218" s="256" t="s">
        <v>391</v>
      </c>
      <c r="D218" s="137"/>
      <c r="E218" s="257"/>
      <c r="F218" s="258"/>
      <c r="G218" s="259"/>
      <c r="H218" s="260">
        <v>40575</v>
      </c>
      <c r="I218" s="260"/>
      <c r="J218" s="252"/>
      <c r="K218" s="253"/>
    </row>
    <row r="219" spans="1:11" ht="17" thickBot="1">
      <c r="A219" s="110"/>
      <c r="B219" s="255"/>
      <c r="C219" s="256" t="s">
        <v>392</v>
      </c>
      <c r="D219" s="137"/>
      <c r="E219" s="257"/>
      <c r="F219" s="258"/>
      <c r="G219" s="259"/>
      <c r="H219" s="260"/>
      <c r="I219" s="260"/>
      <c r="J219" s="252"/>
      <c r="K219" s="253"/>
    </row>
    <row r="220" spans="1:11">
      <c r="A220" s="110"/>
      <c r="B220" s="255"/>
      <c r="C220" s="256" t="s">
        <v>393</v>
      </c>
      <c r="D220" s="137"/>
      <c r="E220" s="257"/>
      <c r="F220" s="258"/>
      <c r="G220" s="259"/>
      <c r="H220" s="260">
        <f>734685-632788</f>
        <v>101897</v>
      </c>
      <c r="I220" s="260"/>
      <c r="J220" s="252"/>
      <c r="K220" s="253"/>
    </row>
    <row r="221" spans="1:11">
      <c r="A221" s="110"/>
      <c r="B221" s="255">
        <f t="shared" ref="B221:B224" si="2">IFERROR((F221/$E$226),"")</f>
        <v>0</v>
      </c>
      <c r="C221" s="261" t="s">
        <v>394</v>
      </c>
      <c r="D221" s="262"/>
      <c r="E221" s="263"/>
      <c r="F221" s="191"/>
      <c r="G221" s="259"/>
      <c r="H221" s="260">
        <f>17042+6391+2130</f>
        <v>25563</v>
      </c>
      <c r="I221" s="260"/>
      <c r="J221" s="93"/>
      <c r="K221" s="94"/>
    </row>
    <row r="222" spans="1:11">
      <c r="A222" s="110"/>
      <c r="B222" s="264">
        <f t="shared" si="2"/>
        <v>0</v>
      </c>
      <c r="C222" s="265" t="s">
        <v>395</v>
      </c>
      <c r="D222" s="262"/>
      <c r="E222" s="266"/>
      <c r="F222" s="191"/>
      <c r="G222" s="267"/>
      <c r="H222" s="268">
        <f>765406-734685</f>
        <v>30721</v>
      </c>
      <c r="I222" s="268"/>
      <c r="J222" s="93"/>
      <c r="K222" s="269"/>
    </row>
    <row r="223" spans="1:11">
      <c r="A223" s="110"/>
      <c r="B223" s="264">
        <f t="shared" si="2"/>
        <v>0</v>
      </c>
      <c r="C223" s="270" t="s">
        <v>396</v>
      </c>
      <c r="D223" s="262"/>
      <c r="E223" s="266"/>
      <c r="F223" s="191"/>
      <c r="G223" s="267"/>
      <c r="H223" s="268"/>
      <c r="I223" s="268"/>
      <c r="J223" s="93"/>
      <c r="K223" s="269"/>
    </row>
    <row r="224" spans="1:11" ht="17" thickBot="1">
      <c r="A224" s="110"/>
      <c r="B224" s="271">
        <f t="shared" si="2"/>
        <v>0</v>
      </c>
      <c r="C224" s="272" t="s">
        <v>397</v>
      </c>
      <c r="D224" s="262"/>
      <c r="E224" s="273"/>
      <c r="F224" s="197"/>
      <c r="G224" s="274"/>
      <c r="H224" s="275">
        <f>811508-765406</f>
        <v>46102</v>
      </c>
      <c r="I224" s="275"/>
      <c r="J224" s="93"/>
      <c r="K224" s="269"/>
    </row>
    <row r="225" spans="1:11" ht="17" thickBot="1">
      <c r="A225" s="276"/>
      <c r="B225" s="277"/>
      <c r="C225" s="278" t="s">
        <v>389</v>
      </c>
      <c r="D225" s="279"/>
      <c r="E225" s="250">
        <f>SUM(G225:I225)</f>
        <v>244858</v>
      </c>
      <c r="F225" s="280"/>
      <c r="G225" s="281">
        <f>SUM(G217:G224)</f>
        <v>0</v>
      </c>
      <c r="H225" s="281">
        <f t="shared" ref="H225:I225" si="3">SUM(H217:H224)</f>
        <v>244858</v>
      </c>
      <c r="I225" s="281">
        <f t="shared" si="3"/>
        <v>0</v>
      </c>
      <c r="J225" s="282"/>
      <c r="K225" s="269"/>
    </row>
    <row r="226" spans="1:11" ht="35" thickBot="1">
      <c r="A226" s="283"/>
      <c r="B226" s="284" t="str">
        <f>IFERROR((B24+B29+B37+B45+B52+B59+B75+B87+B102+B117+B131+B139+B145+B150+B153+B161+B169+B172+B178+B184+B189+B194+B207+B215+B218+B221+B222+B223+B224),"")</f>
        <v/>
      </c>
      <c r="C226" s="285" t="s">
        <v>398</v>
      </c>
      <c r="D226" s="286"/>
      <c r="E226" s="287">
        <f>E216+E225</f>
        <v>852083</v>
      </c>
      <c r="F226" s="288"/>
      <c r="G226" s="289"/>
      <c r="H226" s="289"/>
      <c r="I226" s="290"/>
      <c r="J226" s="291"/>
      <c r="K226" s="292"/>
    </row>
    <row r="227" spans="1:11">
      <c r="D227"/>
      <c r="E227" s="293"/>
      <c r="F227" s="294"/>
      <c r="G227"/>
      <c r="H227"/>
      <c r="I227"/>
      <c r="J227" s="295"/>
      <c r="K227" s="292"/>
    </row>
    <row r="228" spans="1:11">
      <c r="D228"/>
      <c r="E228" s="293"/>
      <c r="F228" s="294"/>
      <c r="G228"/>
      <c r="H228"/>
      <c r="I228"/>
      <c r="J228" s="295"/>
      <c r="K228" s="292"/>
    </row>
    <row r="229" spans="1:11">
      <c r="D229"/>
      <c r="E229" s="293"/>
      <c r="F229" s="294"/>
      <c r="G229"/>
      <c r="H229"/>
      <c r="I229"/>
      <c r="J229" s="295"/>
      <c r="K229" s="292"/>
    </row>
    <row r="230" spans="1:11">
      <c r="D230"/>
      <c r="E230" s="293"/>
      <c r="F230" s="294"/>
      <c r="G230"/>
      <c r="H230"/>
      <c r="I230"/>
      <c r="J230" s="295"/>
      <c r="K230" s="292"/>
    </row>
    <row r="231" spans="1:11">
      <c r="D231"/>
      <c r="E231" s="293"/>
      <c r="F231" s="294"/>
      <c r="G231"/>
      <c r="H231"/>
      <c r="I231"/>
      <c r="J231" s="295"/>
      <c r="K231" s="292"/>
    </row>
    <row r="232" spans="1:11">
      <c r="D232"/>
      <c r="E232" s="293"/>
      <c r="F232" s="294"/>
      <c r="G232"/>
      <c r="H232"/>
      <c r="I232"/>
      <c r="J232" s="295"/>
      <c r="K232" s="292"/>
    </row>
    <row r="233" spans="1:11">
      <c r="D233"/>
      <c r="E233" s="293"/>
      <c r="F233" s="294"/>
      <c r="G233"/>
      <c r="H233"/>
      <c r="I233"/>
      <c r="J233" s="295"/>
      <c r="K233" s="292"/>
    </row>
    <row r="234" spans="1:11">
      <c r="D234"/>
      <c r="E234" s="293"/>
      <c r="F234" s="294"/>
      <c r="G234"/>
      <c r="H234"/>
      <c r="I234"/>
      <c r="J234" s="295"/>
      <c r="K234" s="292"/>
    </row>
    <row r="235" spans="1:11">
      <c r="D235"/>
      <c r="E235" s="293"/>
      <c r="F235" s="294"/>
      <c r="G235"/>
      <c r="H235"/>
      <c r="I235"/>
      <c r="J235" s="295"/>
      <c r="K235" s="292"/>
    </row>
    <row r="236" spans="1:11">
      <c r="D236"/>
      <c r="E236" s="293"/>
      <c r="F236" s="294"/>
      <c r="G236"/>
      <c r="H236"/>
      <c r="I236"/>
      <c r="J236" s="295"/>
      <c r="K236" s="292"/>
    </row>
    <row r="237" spans="1:11">
      <c r="D237"/>
      <c r="E237" s="293"/>
      <c r="F237" s="294"/>
      <c r="G237"/>
      <c r="H237"/>
      <c r="I237"/>
      <c r="J237" s="295"/>
      <c r="K237" s="292"/>
    </row>
    <row r="238" spans="1:11">
      <c r="D238"/>
      <c r="E238" s="293"/>
      <c r="F238" s="294"/>
      <c r="G238"/>
      <c r="H238"/>
      <c r="I238"/>
      <c r="J238" s="295"/>
      <c r="K238" s="292"/>
    </row>
    <row r="239" spans="1:11">
      <c r="D239"/>
      <c r="E239" s="293"/>
      <c r="F239" s="294"/>
      <c r="G239"/>
      <c r="H239"/>
      <c r="I239"/>
      <c r="J239" s="295"/>
      <c r="K239" s="292"/>
    </row>
    <row r="240" spans="1:11">
      <c r="D240"/>
      <c r="E240" s="293"/>
      <c r="F240" s="294"/>
      <c r="G240"/>
      <c r="H240"/>
      <c r="I240"/>
      <c r="J240" s="295"/>
      <c r="K240" s="292"/>
    </row>
    <row r="241" spans="4:11">
      <c r="D241"/>
      <c r="E241" s="293"/>
      <c r="F241" s="294"/>
      <c r="G241"/>
      <c r="H241"/>
      <c r="I241"/>
      <c r="J241" s="295"/>
      <c r="K241" s="292"/>
    </row>
    <row r="242" spans="4:11">
      <c r="D242"/>
      <c r="E242" s="293"/>
      <c r="F242" s="294"/>
      <c r="G242"/>
      <c r="H242"/>
      <c r="I242"/>
      <c r="J242" s="295"/>
      <c r="K242" s="292"/>
    </row>
    <row r="243" spans="4:11">
      <c r="D243"/>
      <c r="E243" s="293"/>
      <c r="F243" s="294"/>
      <c r="G243"/>
      <c r="H243"/>
      <c r="I243"/>
      <c r="J243" s="295"/>
      <c r="K243" s="292"/>
    </row>
    <row r="244" spans="4:11">
      <c r="D244"/>
      <c r="E244" s="293"/>
      <c r="F244" s="294"/>
      <c r="G244"/>
      <c r="H244"/>
      <c r="I244"/>
      <c r="J244" s="295"/>
      <c r="K244" s="292"/>
    </row>
    <row r="245" spans="4:11">
      <c r="D245"/>
      <c r="E245" s="293"/>
      <c r="F245" s="294"/>
      <c r="G245"/>
      <c r="H245"/>
      <c r="I245"/>
      <c r="J245" s="295"/>
      <c r="K245" s="292"/>
    </row>
    <row r="246" spans="4:11">
      <c r="D246"/>
      <c r="E246" s="293"/>
      <c r="F246" s="294"/>
      <c r="G246"/>
      <c r="H246"/>
      <c r="I246"/>
      <c r="J246" s="295"/>
      <c r="K246" s="292"/>
    </row>
    <row r="247" spans="4:11">
      <c r="D247"/>
      <c r="E247" s="293"/>
      <c r="F247" s="294"/>
      <c r="G247"/>
      <c r="H247"/>
      <c r="I247"/>
      <c r="J247" s="295"/>
      <c r="K247" s="292"/>
    </row>
    <row r="248" spans="4:11">
      <c r="D248"/>
      <c r="E248" s="293"/>
      <c r="F248" s="294"/>
      <c r="G248"/>
      <c r="H248"/>
      <c r="I248"/>
      <c r="J248" s="295"/>
      <c r="K248" s="292"/>
    </row>
    <row r="249" spans="4:11">
      <c r="D249"/>
      <c r="E249" s="293"/>
      <c r="F249" s="294"/>
      <c r="G249"/>
      <c r="H249"/>
      <c r="I249"/>
      <c r="J249" s="295"/>
      <c r="K249" s="292"/>
    </row>
    <row r="250" spans="4:11">
      <c r="D250"/>
      <c r="E250" s="293"/>
      <c r="F250" s="294"/>
      <c r="G250"/>
      <c r="H250"/>
      <c r="I250"/>
      <c r="J250" s="295"/>
      <c r="K250" s="292"/>
    </row>
    <row r="251" spans="4:11">
      <c r="D251"/>
      <c r="E251" s="293"/>
      <c r="F251" s="294"/>
      <c r="G251"/>
      <c r="H251"/>
      <c r="I251"/>
      <c r="J251" s="295"/>
      <c r="K251" s="292"/>
    </row>
    <row r="252" spans="4:11">
      <c r="D252"/>
      <c r="E252" s="293"/>
      <c r="F252" s="294"/>
      <c r="G252"/>
      <c r="H252"/>
      <c r="I252"/>
      <c r="J252" s="295"/>
      <c r="K252" s="292"/>
    </row>
    <row r="253" spans="4:11">
      <c r="D253"/>
      <c r="E253" s="293"/>
      <c r="F253" s="294"/>
      <c r="G253"/>
      <c r="H253"/>
      <c r="I253"/>
      <c r="J253" s="295"/>
      <c r="K253" s="292"/>
    </row>
    <row r="254" spans="4:11">
      <c r="D254"/>
      <c r="E254" s="293"/>
      <c r="F254" s="294"/>
      <c r="G254"/>
      <c r="H254"/>
      <c r="I254"/>
      <c r="J254" s="295"/>
      <c r="K254" s="292"/>
    </row>
    <row r="255" spans="4:11">
      <c r="D255"/>
      <c r="E255" s="293"/>
      <c r="F255" s="294"/>
      <c r="G255"/>
      <c r="H255"/>
      <c r="I255"/>
      <c r="J255" s="295"/>
      <c r="K255" s="292"/>
    </row>
    <row r="256" spans="4:11">
      <c r="D256"/>
      <c r="E256" s="293"/>
      <c r="F256" s="294"/>
      <c r="G256"/>
      <c r="H256"/>
      <c r="I256"/>
      <c r="J256" s="295"/>
      <c r="K256" s="292"/>
    </row>
    <row r="257" spans="4:11">
      <c r="D257"/>
      <c r="E257" s="293"/>
      <c r="F257" s="294"/>
      <c r="G257"/>
      <c r="H257"/>
      <c r="I257"/>
      <c r="J257" s="295"/>
      <c r="K257" s="292"/>
    </row>
    <row r="258" spans="4:11">
      <c r="D258"/>
      <c r="E258" s="293"/>
      <c r="F258" s="294"/>
      <c r="G258"/>
      <c r="H258"/>
      <c r="I258"/>
      <c r="J258" s="295"/>
      <c r="K258" s="292"/>
    </row>
    <row r="259" spans="4:11">
      <c r="D259"/>
      <c r="E259" s="293"/>
      <c r="F259" s="294"/>
      <c r="G259"/>
      <c r="H259"/>
      <c r="I259"/>
      <c r="J259" s="295"/>
      <c r="K259" s="292"/>
    </row>
    <row r="260" spans="4:11">
      <c r="D260"/>
      <c r="E260" s="293"/>
      <c r="F260" s="294"/>
      <c r="G260"/>
      <c r="H260"/>
      <c r="I260"/>
      <c r="J260" s="295"/>
      <c r="K260" s="292"/>
    </row>
    <row r="261" spans="4:11">
      <c r="D261"/>
      <c r="E261" s="293"/>
      <c r="F261" s="294"/>
      <c r="G261"/>
      <c r="H261"/>
      <c r="I261"/>
      <c r="J261" s="295"/>
      <c r="K261" s="292"/>
    </row>
    <row r="262" spans="4:11">
      <c r="D262"/>
      <c r="E262" s="293"/>
      <c r="F262" s="294"/>
      <c r="G262"/>
      <c r="H262"/>
      <c r="I262"/>
      <c r="J262" s="295"/>
      <c r="K262" s="292"/>
    </row>
    <row r="263" spans="4:11">
      <c r="D263"/>
      <c r="E263" s="293"/>
      <c r="F263" s="294"/>
      <c r="G263"/>
      <c r="H263"/>
      <c r="I263"/>
      <c r="J263" s="295"/>
      <c r="K263" s="292"/>
    </row>
    <row r="264" spans="4:11">
      <c r="D264"/>
      <c r="E264" s="293"/>
      <c r="F264" s="294"/>
      <c r="G264"/>
      <c r="H264"/>
      <c r="I264"/>
      <c r="J264" s="295"/>
      <c r="K264" s="292"/>
    </row>
    <row r="265" spans="4:11">
      <c r="D265"/>
      <c r="E265" s="293"/>
      <c r="F265" s="294"/>
      <c r="G265"/>
      <c r="H265"/>
      <c r="I265"/>
      <c r="J265" s="295"/>
      <c r="K265" s="292"/>
    </row>
    <row r="266" spans="4:11">
      <c r="D266"/>
      <c r="E266" s="293"/>
      <c r="F266" s="294"/>
      <c r="G266"/>
      <c r="H266"/>
      <c r="I266"/>
      <c r="J266" s="295"/>
      <c r="K266" s="292"/>
    </row>
    <row r="267" spans="4:11">
      <c r="D267"/>
      <c r="E267" s="293"/>
      <c r="F267" s="294"/>
      <c r="G267"/>
      <c r="H267"/>
      <c r="I267"/>
      <c r="J267" s="295"/>
      <c r="K267" s="292"/>
    </row>
    <row r="268" spans="4:11">
      <c r="D268"/>
      <c r="E268" s="293"/>
      <c r="F268" s="294"/>
      <c r="G268"/>
      <c r="H268"/>
      <c r="I268"/>
      <c r="J268" s="295"/>
      <c r="K268" s="292"/>
    </row>
    <row r="269" spans="4:11">
      <c r="D269"/>
      <c r="E269" s="293"/>
      <c r="F269" s="294"/>
      <c r="G269"/>
      <c r="H269"/>
      <c r="I269"/>
      <c r="J269" s="295"/>
      <c r="K269" s="292"/>
    </row>
    <row r="270" spans="4:11">
      <c r="D270"/>
      <c r="E270" s="293"/>
      <c r="F270" s="294"/>
      <c r="G270"/>
      <c r="H270"/>
      <c r="I270"/>
      <c r="J270" s="295"/>
      <c r="K270" s="292"/>
    </row>
    <row r="271" spans="4:11">
      <c r="D271"/>
      <c r="E271" s="293"/>
      <c r="F271" s="294"/>
      <c r="G271"/>
      <c r="H271"/>
      <c r="I271"/>
      <c r="J271" s="295"/>
      <c r="K271" s="292"/>
    </row>
    <row r="272" spans="4:11">
      <c r="D272"/>
      <c r="E272" s="293"/>
      <c r="F272" s="294"/>
      <c r="G272"/>
      <c r="H272"/>
      <c r="I272"/>
      <c r="J272" s="295"/>
      <c r="K272" s="292"/>
    </row>
    <row r="273" spans="4:11">
      <c r="D273"/>
      <c r="E273" s="293"/>
      <c r="F273" s="294"/>
      <c r="G273"/>
      <c r="H273"/>
      <c r="I273"/>
      <c r="J273" s="295"/>
      <c r="K273" s="292"/>
    </row>
    <row r="274" spans="4:11">
      <c r="D274"/>
      <c r="E274" s="293"/>
      <c r="F274" s="294"/>
      <c r="G274"/>
      <c r="H274"/>
      <c r="I274"/>
      <c r="J274" s="295"/>
      <c r="K274" s="292"/>
    </row>
    <row r="275" spans="4:11">
      <c r="D275"/>
      <c r="E275" s="293"/>
      <c r="F275" s="294"/>
      <c r="G275"/>
      <c r="H275"/>
      <c r="I275"/>
      <c r="J275" s="295"/>
      <c r="K275" s="292"/>
    </row>
    <row r="276" spans="4:11">
      <c r="D276"/>
      <c r="E276" s="293"/>
      <c r="F276" s="294"/>
      <c r="G276"/>
      <c r="H276"/>
      <c r="I276"/>
      <c r="J276" s="295"/>
      <c r="K276" s="292"/>
    </row>
    <row r="277" spans="4:11">
      <c r="D277"/>
      <c r="E277" s="293"/>
      <c r="F277" s="294"/>
      <c r="G277"/>
      <c r="H277"/>
      <c r="I277"/>
      <c r="J277" s="295"/>
      <c r="K277" s="292"/>
    </row>
    <row r="278" spans="4:11">
      <c r="D278"/>
      <c r="E278" s="293"/>
      <c r="F278" s="294"/>
      <c r="G278"/>
      <c r="H278"/>
      <c r="I278"/>
      <c r="J278" s="295"/>
      <c r="K278" s="292"/>
    </row>
    <row r="279" spans="4:11">
      <c r="D279"/>
      <c r="E279" s="293"/>
      <c r="F279" s="294"/>
      <c r="G279"/>
      <c r="H279"/>
      <c r="I279"/>
      <c r="J279" s="295"/>
      <c r="K279" s="292"/>
    </row>
    <row r="280" spans="4:11">
      <c r="D280"/>
      <c r="E280" s="293"/>
      <c r="F280" s="294"/>
      <c r="G280"/>
      <c r="H280"/>
      <c r="I280"/>
      <c r="J280" s="295"/>
      <c r="K280" s="292"/>
    </row>
    <row r="281" spans="4:11">
      <c r="D281"/>
      <c r="E281" s="293"/>
      <c r="F281" s="294"/>
      <c r="G281"/>
      <c r="H281"/>
      <c r="I281"/>
      <c r="J281" s="295"/>
      <c r="K281" s="292"/>
    </row>
    <row r="282" spans="4:11">
      <c r="D282"/>
      <c r="E282" s="293"/>
      <c r="F282" s="294"/>
      <c r="G282"/>
      <c r="H282"/>
      <c r="I282"/>
      <c r="J282" s="295"/>
      <c r="K282" s="292"/>
    </row>
    <row r="283" spans="4:11">
      <c r="D283"/>
      <c r="E283" s="293"/>
      <c r="F283" s="294"/>
      <c r="G283"/>
      <c r="H283"/>
      <c r="I283"/>
      <c r="J283" s="295"/>
      <c r="K283" s="292"/>
    </row>
    <row r="284" spans="4:11">
      <c r="D284"/>
      <c r="E284" s="293"/>
      <c r="F284" s="294"/>
      <c r="G284"/>
      <c r="H284"/>
      <c r="I284"/>
      <c r="J284" s="295"/>
      <c r="K284" s="292"/>
    </row>
    <row r="285" spans="4:11">
      <c r="D285"/>
      <c r="E285" s="293"/>
      <c r="F285" s="294"/>
      <c r="G285"/>
      <c r="H285"/>
      <c r="I285"/>
      <c r="J285" s="295"/>
      <c r="K285" s="292"/>
    </row>
    <row r="286" spans="4:11">
      <c r="D286"/>
      <c r="E286" s="293"/>
      <c r="F286" s="294"/>
      <c r="G286"/>
      <c r="H286"/>
      <c r="I286"/>
      <c r="J286" s="295"/>
      <c r="K286" s="292"/>
    </row>
    <row r="287" spans="4:11">
      <c r="D287"/>
      <c r="E287" s="293"/>
      <c r="F287" s="294"/>
      <c r="G287"/>
      <c r="H287"/>
      <c r="I287"/>
      <c r="J287" s="295"/>
      <c r="K287" s="292"/>
    </row>
    <row r="288" spans="4:11">
      <c r="D288"/>
      <c r="E288" s="293"/>
      <c r="F288" s="294"/>
      <c r="G288"/>
      <c r="H288"/>
      <c r="I288"/>
      <c r="J288" s="295"/>
      <c r="K288" s="292"/>
    </row>
    <row r="289" spans="4:11">
      <c r="D289"/>
      <c r="E289" s="293"/>
      <c r="F289" s="294"/>
      <c r="G289"/>
      <c r="H289"/>
      <c r="I289"/>
      <c r="J289" s="295"/>
      <c r="K289" s="292"/>
    </row>
    <row r="290" spans="4:11">
      <c r="D290"/>
      <c r="E290" s="293"/>
      <c r="F290" s="294"/>
      <c r="G290"/>
      <c r="H290"/>
      <c r="I290"/>
      <c r="J290" s="295"/>
      <c r="K290" s="292"/>
    </row>
    <row r="291" spans="4:11">
      <c r="D291"/>
      <c r="E291" s="293"/>
      <c r="F291" s="294"/>
      <c r="G291"/>
      <c r="H291"/>
      <c r="I291"/>
      <c r="J291" s="295"/>
      <c r="K291" s="292"/>
    </row>
    <row r="292" spans="4:11">
      <c r="D292"/>
      <c r="E292" s="293"/>
      <c r="F292" s="294"/>
      <c r="G292"/>
      <c r="H292"/>
      <c r="I292"/>
      <c r="J292" s="295"/>
      <c r="K292" s="292"/>
    </row>
    <row r="293" spans="4:11">
      <c r="D293"/>
      <c r="E293" s="293"/>
      <c r="F293" s="294"/>
      <c r="G293"/>
      <c r="H293"/>
      <c r="I293"/>
      <c r="J293" s="295"/>
      <c r="K293" s="292"/>
    </row>
    <row r="294" spans="4:11">
      <c r="D294"/>
      <c r="E294" s="293"/>
      <c r="F294" s="294"/>
      <c r="G294"/>
      <c r="H294"/>
      <c r="I294"/>
      <c r="J294" s="295"/>
      <c r="K294" s="292"/>
    </row>
    <row r="295" spans="4:11">
      <c r="D295"/>
      <c r="E295" s="293"/>
      <c r="F295" s="294"/>
      <c r="G295"/>
      <c r="H295"/>
      <c r="I295"/>
      <c r="J295" s="295"/>
      <c r="K295" s="292"/>
    </row>
    <row r="296" spans="4:11">
      <c r="D296"/>
      <c r="E296" s="293"/>
      <c r="F296" s="294"/>
      <c r="G296"/>
      <c r="H296"/>
      <c r="I296"/>
      <c r="J296" s="295"/>
      <c r="K296" s="292"/>
    </row>
    <row r="297" spans="4:11">
      <c r="D297"/>
      <c r="E297" s="293"/>
      <c r="F297" s="294"/>
      <c r="G297"/>
      <c r="H297"/>
      <c r="I297"/>
      <c r="J297" s="295"/>
      <c r="K297" s="292"/>
    </row>
    <row r="298" spans="4:11">
      <c r="D298"/>
      <c r="E298" s="293"/>
      <c r="F298" s="294"/>
      <c r="G298"/>
      <c r="H298"/>
      <c r="I298"/>
      <c r="J298" s="295"/>
      <c r="K298" s="292"/>
    </row>
    <row r="299" spans="4:11">
      <c r="D299"/>
      <c r="E299" s="293"/>
      <c r="F299" s="294"/>
      <c r="G299"/>
      <c r="H299"/>
      <c r="I299"/>
      <c r="J299" s="295"/>
      <c r="K299" s="292"/>
    </row>
    <row r="300" spans="4:11">
      <c r="D300"/>
      <c r="E300" s="293"/>
      <c r="F300" s="294"/>
      <c r="G300"/>
      <c r="H300"/>
      <c r="I300"/>
      <c r="J300" s="295"/>
      <c r="K300" s="292"/>
    </row>
    <row r="301" spans="4:11">
      <c r="D301"/>
      <c r="E301" s="293"/>
      <c r="F301" s="294"/>
      <c r="G301"/>
      <c r="H301"/>
      <c r="I301"/>
      <c r="J301" s="295"/>
      <c r="K301" s="292"/>
    </row>
    <row r="302" spans="4:11">
      <c r="D302"/>
      <c r="E302" s="293"/>
      <c r="F302" s="294"/>
      <c r="G302"/>
      <c r="H302"/>
      <c r="I302"/>
      <c r="J302" s="295"/>
      <c r="K302" s="292"/>
    </row>
    <row r="303" spans="4:11">
      <c r="D303"/>
      <c r="E303" s="293"/>
      <c r="F303" s="294"/>
      <c r="G303"/>
      <c r="H303"/>
      <c r="I303"/>
      <c r="J303" s="295"/>
      <c r="K303" s="292"/>
    </row>
    <row r="304" spans="4:11">
      <c r="D304"/>
      <c r="E304" s="293"/>
      <c r="F304" s="294"/>
      <c r="G304"/>
      <c r="H304"/>
      <c r="I304"/>
      <c r="J304" s="295"/>
      <c r="K304" s="292"/>
    </row>
    <row r="305" spans="4:11">
      <c r="D305"/>
      <c r="E305" s="293"/>
      <c r="F305" s="294"/>
      <c r="G305"/>
      <c r="H305"/>
      <c r="I305"/>
      <c r="J305" s="295"/>
      <c r="K305" s="292"/>
    </row>
    <row r="306" spans="4:11">
      <c r="D306"/>
      <c r="E306" s="293"/>
      <c r="F306" s="294"/>
      <c r="G306"/>
      <c r="H306"/>
      <c r="I306"/>
      <c r="J306" s="295"/>
      <c r="K306" s="292"/>
    </row>
    <row r="307" spans="4:11">
      <c r="D307"/>
      <c r="E307" s="293"/>
      <c r="F307" s="294"/>
      <c r="G307"/>
      <c r="H307"/>
      <c r="I307"/>
      <c r="J307" s="295"/>
      <c r="K307" s="292"/>
    </row>
    <row r="308" spans="4:11">
      <c r="D308"/>
      <c r="E308" s="293"/>
      <c r="F308" s="294"/>
      <c r="G308"/>
      <c r="H308"/>
      <c r="I308"/>
      <c r="J308" s="295"/>
      <c r="K308" s="292"/>
    </row>
    <row r="309" spans="4:11">
      <c r="D309"/>
      <c r="E309" s="293"/>
      <c r="F309" s="294"/>
      <c r="G309"/>
      <c r="H309"/>
      <c r="I309"/>
      <c r="J309" s="295"/>
      <c r="K309" s="292"/>
    </row>
    <row r="310" spans="4:11">
      <c r="D310"/>
      <c r="E310" s="293"/>
      <c r="F310" s="294"/>
      <c r="G310"/>
      <c r="H310"/>
      <c r="I310"/>
      <c r="J310" s="295"/>
      <c r="K310" s="292"/>
    </row>
    <row r="311" spans="4:11">
      <c r="D311"/>
      <c r="E311" s="293"/>
      <c r="F311" s="294"/>
      <c r="G311"/>
      <c r="H311"/>
      <c r="I311"/>
      <c r="J311" s="295"/>
      <c r="K311" s="292"/>
    </row>
    <row r="312" spans="4:11">
      <c r="D312"/>
      <c r="E312" s="293"/>
      <c r="F312" s="294"/>
      <c r="G312"/>
      <c r="H312"/>
      <c r="I312"/>
      <c r="J312" s="295"/>
      <c r="K312" s="292"/>
    </row>
    <row r="313" spans="4:11">
      <c r="D313"/>
      <c r="E313" s="293"/>
      <c r="F313" s="294"/>
      <c r="G313"/>
      <c r="H313"/>
      <c r="I313"/>
      <c r="J313" s="295"/>
      <c r="K313" s="292"/>
    </row>
    <row r="314" spans="4:11">
      <c r="D314"/>
      <c r="E314" s="293"/>
      <c r="F314" s="294"/>
      <c r="G314"/>
      <c r="H314"/>
      <c r="I314"/>
      <c r="J314" s="295"/>
      <c r="K314" s="292"/>
    </row>
    <row r="315" spans="4:11">
      <c r="D315"/>
      <c r="E315" s="293"/>
      <c r="F315" s="294"/>
      <c r="G315"/>
      <c r="H315"/>
      <c r="I315"/>
      <c r="J315" s="295"/>
      <c r="K315" s="292"/>
    </row>
    <row r="316" spans="4:11">
      <c r="D316"/>
      <c r="E316" s="293"/>
      <c r="F316" s="294"/>
      <c r="G316"/>
      <c r="H316"/>
      <c r="I316"/>
      <c r="J316" s="295"/>
      <c r="K316" s="292"/>
    </row>
    <row r="317" spans="4:11">
      <c r="D317"/>
      <c r="E317" s="293"/>
      <c r="F317" s="294"/>
      <c r="G317"/>
      <c r="H317"/>
      <c r="I317"/>
      <c r="J317" s="295"/>
      <c r="K317" s="292"/>
    </row>
    <row r="318" spans="4:11">
      <c r="D318"/>
      <c r="E318" s="293"/>
      <c r="F318" s="294"/>
      <c r="G318"/>
      <c r="H318"/>
      <c r="I318"/>
      <c r="J318" s="295"/>
      <c r="K318" s="292"/>
    </row>
    <row r="319" spans="4:11">
      <c r="D319"/>
      <c r="E319" s="293"/>
      <c r="F319" s="294"/>
      <c r="G319"/>
      <c r="H319"/>
      <c r="I319"/>
      <c r="J319" s="295"/>
      <c r="K319" s="292"/>
    </row>
    <row r="320" spans="4:11">
      <c r="D320"/>
      <c r="E320" s="293"/>
      <c r="F320" s="294"/>
      <c r="G320"/>
      <c r="H320"/>
      <c r="I320"/>
      <c r="J320" s="295"/>
      <c r="K320" s="292"/>
    </row>
    <row r="321" spans="4:11">
      <c r="D321"/>
      <c r="E321" s="293"/>
      <c r="F321" s="294"/>
      <c r="G321"/>
      <c r="H321"/>
      <c r="I321"/>
      <c r="J321" s="295"/>
      <c r="K321" s="292"/>
    </row>
    <row r="322" spans="4:11">
      <c r="D322"/>
      <c r="E322" s="293"/>
      <c r="F322" s="294"/>
      <c r="G322"/>
      <c r="H322"/>
      <c r="I322"/>
      <c r="J322" s="295"/>
      <c r="K322" s="292"/>
    </row>
    <row r="323" spans="4:11">
      <c r="D323"/>
      <c r="E323" s="293"/>
      <c r="F323" s="294"/>
      <c r="G323"/>
      <c r="H323"/>
      <c r="I323"/>
      <c r="J323" s="295"/>
      <c r="K323" s="292"/>
    </row>
    <row r="324" spans="4:11">
      <c r="D324"/>
      <c r="E324" s="293"/>
      <c r="F324" s="294"/>
      <c r="G324"/>
      <c r="H324"/>
      <c r="I324"/>
      <c r="J324" s="295"/>
      <c r="K324" s="292"/>
    </row>
    <row r="325" spans="4:11">
      <c r="D325"/>
      <c r="E325" s="293"/>
      <c r="F325" s="294"/>
      <c r="G325"/>
      <c r="H325"/>
      <c r="I325"/>
      <c r="J325" s="295"/>
      <c r="K325" s="292"/>
    </row>
    <row r="326" spans="4:11">
      <c r="D326"/>
      <c r="E326" s="293"/>
      <c r="F326" s="294"/>
      <c r="G326"/>
      <c r="H326"/>
      <c r="I326"/>
      <c r="J326" s="295"/>
      <c r="K326" s="292"/>
    </row>
    <row r="327" spans="4:11">
      <c r="D327"/>
      <c r="E327" s="293"/>
      <c r="F327" s="294"/>
      <c r="G327"/>
      <c r="H327"/>
      <c r="I327"/>
      <c r="J327" s="295"/>
      <c r="K327" s="292"/>
    </row>
    <row r="328" spans="4:11">
      <c r="D328"/>
      <c r="E328" s="293"/>
      <c r="F328" s="294"/>
      <c r="G328"/>
      <c r="H328"/>
      <c r="I328"/>
      <c r="J328" s="295"/>
      <c r="K328" s="292"/>
    </row>
    <row r="329" spans="4:11">
      <c r="D329"/>
      <c r="E329" s="293"/>
      <c r="F329" s="294"/>
      <c r="G329"/>
      <c r="H329"/>
      <c r="I329"/>
      <c r="J329" s="295"/>
      <c r="K329" s="292"/>
    </row>
    <row r="330" spans="4:11">
      <c r="D330"/>
      <c r="E330" s="293"/>
      <c r="F330" s="294"/>
      <c r="G330"/>
      <c r="H330"/>
      <c r="I330"/>
      <c r="J330" s="295"/>
      <c r="K330" s="292"/>
    </row>
    <row r="331" spans="4:11">
      <c r="D331"/>
      <c r="E331" s="293"/>
      <c r="F331" s="294"/>
      <c r="G331"/>
      <c r="H331"/>
      <c r="I331"/>
      <c r="J331" s="295"/>
      <c r="K331" s="292"/>
    </row>
    <row r="332" spans="4:11">
      <c r="D332"/>
      <c r="E332" s="293"/>
      <c r="F332" s="294"/>
      <c r="G332"/>
      <c r="H332"/>
      <c r="I332"/>
      <c r="J332" s="295"/>
      <c r="K332" s="292"/>
    </row>
    <row r="333" spans="4:11">
      <c r="D333"/>
      <c r="E333" s="293"/>
      <c r="F333" s="294"/>
      <c r="G333"/>
      <c r="H333"/>
      <c r="I333"/>
      <c r="J333" s="295"/>
      <c r="K333" s="292"/>
    </row>
    <row r="334" spans="4:11">
      <c r="D334"/>
      <c r="E334" s="293"/>
      <c r="F334" s="294"/>
      <c r="G334"/>
      <c r="H334"/>
      <c r="I334"/>
      <c r="J334" s="295"/>
      <c r="K334" s="292"/>
    </row>
    <row r="335" spans="4:11">
      <c r="D335"/>
      <c r="E335" s="293"/>
      <c r="F335" s="294"/>
      <c r="G335"/>
      <c r="H335"/>
      <c r="I335"/>
      <c r="J335" s="295"/>
      <c r="K335" s="292"/>
    </row>
    <row r="336" spans="4:11">
      <c r="D336"/>
      <c r="E336" s="293"/>
      <c r="F336" s="294"/>
      <c r="G336"/>
      <c r="H336"/>
      <c r="I336"/>
      <c r="J336" s="295"/>
      <c r="K336" s="292"/>
    </row>
    <row r="337" spans="4:11">
      <c r="D337"/>
      <c r="E337" s="293"/>
      <c r="F337" s="294"/>
      <c r="G337"/>
      <c r="H337"/>
      <c r="I337"/>
      <c r="J337" s="295"/>
      <c r="K337" s="292"/>
    </row>
    <row r="338" spans="4:11">
      <c r="D338"/>
      <c r="E338" s="293"/>
      <c r="F338" s="294"/>
      <c r="G338"/>
      <c r="H338"/>
      <c r="I338"/>
      <c r="J338" s="295"/>
      <c r="K338" s="292"/>
    </row>
    <row r="339" spans="4:11">
      <c r="D339"/>
      <c r="E339" s="293"/>
      <c r="F339" s="294"/>
      <c r="G339"/>
      <c r="H339"/>
      <c r="I339"/>
      <c r="J339" s="295"/>
      <c r="K339" s="292"/>
    </row>
    <row r="340" spans="4:11">
      <c r="D340"/>
      <c r="E340" s="293"/>
      <c r="F340" s="294"/>
      <c r="G340"/>
      <c r="H340"/>
      <c r="I340"/>
      <c r="J340" s="295"/>
      <c r="K340" s="292"/>
    </row>
    <row r="341" spans="4:11">
      <c r="D341"/>
      <c r="E341" s="293"/>
      <c r="F341" s="294"/>
      <c r="G341"/>
      <c r="H341"/>
      <c r="I341"/>
      <c r="J341" s="295"/>
      <c r="K341" s="292"/>
    </row>
    <row r="342" spans="4:11">
      <c r="D342"/>
      <c r="E342" s="293"/>
      <c r="F342" s="294"/>
      <c r="G342"/>
      <c r="H342"/>
      <c r="I342"/>
      <c r="J342" s="295"/>
      <c r="K342" s="292"/>
    </row>
    <row r="343" spans="4:11">
      <c r="D343"/>
      <c r="E343" s="293"/>
      <c r="F343" s="294"/>
      <c r="G343"/>
      <c r="H343"/>
      <c r="I343"/>
      <c r="J343" s="295"/>
      <c r="K343" s="292"/>
    </row>
    <row r="344" spans="4:11">
      <c r="D344"/>
      <c r="E344" s="293"/>
      <c r="F344" s="294"/>
      <c r="G344"/>
      <c r="H344"/>
      <c r="I344"/>
      <c r="J344" s="295"/>
      <c r="K344" s="292"/>
    </row>
    <row r="345" spans="4:11">
      <c r="D345"/>
      <c r="E345" s="293"/>
      <c r="F345" s="294"/>
      <c r="G345"/>
      <c r="H345"/>
      <c r="I345"/>
      <c r="J345" s="295"/>
      <c r="K345" s="292"/>
    </row>
    <row r="346" spans="4:11">
      <c r="D346"/>
      <c r="E346" s="293"/>
      <c r="F346" s="294"/>
      <c r="G346"/>
      <c r="H346"/>
      <c r="I346"/>
      <c r="J346" s="295"/>
      <c r="K346" s="292"/>
    </row>
    <row r="347" spans="4:11">
      <c r="D347"/>
      <c r="E347" s="293"/>
      <c r="F347" s="294"/>
      <c r="G347"/>
      <c r="H347"/>
      <c r="I347"/>
      <c r="J347" s="295"/>
      <c r="K347" s="292"/>
    </row>
    <row r="348" spans="4:11">
      <c r="D348"/>
      <c r="E348" s="293"/>
      <c r="F348" s="294"/>
      <c r="G348"/>
      <c r="H348"/>
      <c r="I348"/>
      <c r="J348" s="295"/>
      <c r="K348" s="292"/>
    </row>
    <row r="349" spans="4:11">
      <c r="D349"/>
      <c r="E349" s="293"/>
      <c r="F349" s="294"/>
      <c r="G349"/>
      <c r="H349"/>
      <c r="I349"/>
      <c r="J349" s="295"/>
      <c r="K349" s="292"/>
    </row>
    <row r="350" spans="4:11">
      <c r="D350"/>
      <c r="E350" s="293"/>
      <c r="F350" s="294"/>
      <c r="G350"/>
      <c r="H350"/>
      <c r="I350"/>
      <c r="J350" s="295"/>
      <c r="K350" s="292"/>
    </row>
    <row r="351" spans="4:11">
      <c r="D351"/>
      <c r="E351" s="293"/>
      <c r="F351" s="294"/>
      <c r="G351"/>
      <c r="H351"/>
      <c r="I351"/>
      <c r="J351" s="295"/>
      <c r="K351" s="292"/>
    </row>
    <row r="352" spans="4:11">
      <c r="D352"/>
      <c r="E352" s="293"/>
      <c r="F352" s="294"/>
      <c r="G352"/>
      <c r="H352"/>
      <c r="I352"/>
      <c r="J352" s="295"/>
      <c r="K352" s="292"/>
    </row>
    <row r="353" spans="4:11">
      <c r="D353"/>
      <c r="E353" s="293"/>
      <c r="F353" s="294"/>
      <c r="G353"/>
      <c r="H353"/>
      <c r="I353"/>
      <c r="J353" s="295"/>
      <c r="K353" s="292"/>
    </row>
    <row r="354" spans="4:11">
      <c r="D354"/>
      <c r="E354" s="293"/>
      <c r="F354" s="294"/>
      <c r="G354"/>
      <c r="H354"/>
      <c r="I354"/>
      <c r="J354" s="295"/>
      <c r="K354" s="292"/>
    </row>
    <row r="355" spans="4:11">
      <c r="D355"/>
      <c r="E355" s="293"/>
      <c r="F355" s="294"/>
      <c r="G355"/>
      <c r="H355"/>
      <c r="I355"/>
      <c r="J355" s="295"/>
      <c r="K355" s="292"/>
    </row>
    <row r="356" spans="4:11">
      <c r="D356"/>
      <c r="E356" s="293"/>
      <c r="F356" s="294"/>
      <c r="G356"/>
      <c r="H356"/>
      <c r="I356"/>
      <c r="J356" s="295"/>
      <c r="K356" s="292"/>
    </row>
    <row r="357" spans="4:11">
      <c r="D357"/>
      <c r="E357" s="293"/>
      <c r="F357" s="294"/>
      <c r="G357"/>
      <c r="H357"/>
      <c r="I357"/>
      <c r="J357" s="295"/>
      <c r="K357" s="292"/>
    </row>
    <row r="358" spans="4:11">
      <c r="D358"/>
      <c r="E358" s="293"/>
      <c r="F358" s="294"/>
      <c r="G358"/>
      <c r="H358"/>
      <c r="I358"/>
      <c r="J358" s="295"/>
      <c r="K358" s="292"/>
    </row>
    <row r="359" spans="4:11">
      <c r="D359"/>
      <c r="E359" s="293"/>
      <c r="F359" s="294"/>
      <c r="G359"/>
      <c r="H359"/>
      <c r="I359"/>
      <c r="J359" s="295"/>
      <c r="K359" s="292"/>
    </row>
    <row r="360" spans="4:11">
      <c r="D360"/>
      <c r="E360" s="293"/>
      <c r="F360" s="294"/>
      <c r="G360"/>
      <c r="H360"/>
      <c r="I360"/>
      <c r="J360" s="295"/>
      <c r="K360" s="292"/>
    </row>
    <row r="361" spans="4:11">
      <c r="D361"/>
      <c r="E361" s="293"/>
      <c r="F361" s="294"/>
      <c r="G361"/>
      <c r="H361"/>
      <c r="I361"/>
      <c r="J361" s="295"/>
      <c r="K361" s="292"/>
    </row>
    <row r="362" spans="4:11">
      <c r="D362"/>
      <c r="E362" s="293"/>
      <c r="F362" s="294"/>
      <c r="G362"/>
      <c r="H362"/>
      <c r="I362"/>
      <c r="J362" s="295"/>
      <c r="K362" s="292"/>
    </row>
    <row r="363" spans="4:11">
      <c r="D363"/>
      <c r="E363" s="293"/>
      <c r="F363" s="294"/>
      <c r="G363"/>
      <c r="H363"/>
      <c r="I363"/>
      <c r="J363" s="295"/>
      <c r="K363" s="292"/>
    </row>
    <row r="364" spans="4:11">
      <c r="D364"/>
      <c r="E364" s="293"/>
      <c r="F364" s="294"/>
      <c r="G364"/>
      <c r="H364"/>
      <c r="I364"/>
      <c r="J364" s="295"/>
      <c r="K364" s="292"/>
    </row>
    <row r="365" spans="4:11">
      <c r="D365"/>
      <c r="E365" s="293"/>
      <c r="F365" s="294"/>
      <c r="G365"/>
      <c r="H365"/>
      <c r="I365"/>
      <c r="J365" s="295"/>
      <c r="K365" s="292"/>
    </row>
    <row r="366" spans="4:11">
      <c r="D366"/>
      <c r="E366" s="293"/>
      <c r="F366" s="294"/>
      <c r="G366"/>
      <c r="H366"/>
      <c r="I366"/>
      <c r="J366" s="295"/>
      <c r="K366" s="292"/>
    </row>
    <row r="367" spans="4:11">
      <c r="D367"/>
      <c r="E367" s="293"/>
      <c r="F367" s="294"/>
      <c r="G367"/>
      <c r="H367"/>
      <c r="I367"/>
      <c r="J367" s="295"/>
      <c r="K367" s="292"/>
    </row>
    <row r="368" spans="4:11">
      <c r="D368"/>
      <c r="E368" s="293"/>
      <c r="F368" s="294"/>
      <c r="G368"/>
      <c r="H368"/>
      <c r="I368"/>
      <c r="J368" s="295"/>
      <c r="K368" s="292"/>
    </row>
    <row r="369" spans="4:11">
      <c r="D369"/>
      <c r="E369" s="293"/>
      <c r="F369" s="294"/>
      <c r="G369"/>
      <c r="H369"/>
      <c r="I369"/>
      <c r="J369" s="295"/>
      <c r="K369" s="292"/>
    </row>
    <row r="370" spans="4:11">
      <c r="D370"/>
      <c r="E370" s="293"/>
      <c r="F370" s="294"/>
      <c r="G370"/>
      <c r="H370"/>
      <c r="I370"/>
      <c r="J370" s="295"/>
      <c r="K370" s="292"/>
    </row>
    <row r="371" spans="4:11">
      <c r="D371"/>
      <c r="E371" s="293"/>
      <c r="F371" s="294"/>
      <c r="G371"/>
      <c r="H371"/>
      <c r="I371"/>
      <c r="J371" s="295"/>
      <c r="K371" s="292"/>
    </row>
    <row r="372" spans="4:11">
      <c r="D372"/>
      <c r="E372" s="293"/>
      <c r="F372" s="294"/>
      <c r="G372"/>
      <c r="H372"/>
      <c r="I372"/>
      <c r="J372" s="295"/>
      <c r="K372" s="292"/>
    </row>
    <row r="373" spans="4:11">
      <c r="D373"/>
      <c r="E373" s="293"/>
      <c r="F373" s="294"/>
      <c r="G373"/>
      <c r="H373"/>
      <c r="I373"/>
      <c r="J373" s="295"/>
      <c r="K373" s="292"/>
    </row>
    <row r="374" spans="4:11">
      <c r="D374"/>
      <c r="E374" s="293"/>
      <c r="F374" s="294"/>
      <c r="G374"/>
      <c r="H374"/>
      <c r="I374"/>
      <c r="J374" s="295"/>
      <c r="K374" s="292"/>
    </row>
    <row r="375" spans="4:11">
      <c r="D375"/>
      <c r="E375" s="293"/>
      <c r="F375" s="294"/>
      <c r="G375"/>
      <c r="H375"/>
      <c r="I375"/>
      <c r="J375" s="295"/>
      <c r="K375" s="292"/>
    </row>
    <row r="376" spans="4:11">
      <c r="D376"/>
      <c r="E376" s="293"/>
      <c r="F376" s="294"/>
      <c r="G376"/>
      <c r="H376"/>
      <c r="I376"/>
      <c r="J376" s="295"/>
      <c r="K376" s="292"/>
    </row>
    <row r="377" spans="4:11">
      <c r="D377"/>
      <c r="E377" s="293"/>
      <c r="F377" s="294"/>
      <c r="G377"/>
      <c r="H377"/>
      <c r="I377"/>
      <c r="J377" s="295"/>
      <c r="K377" s="292"/>
    </row>
    <row r="378" spans="4:11">
      <c r="D378"/>
      <c r="E378" s="293"/>
      <c r="F378" s="294"/>
      <c r="G378"/>
      <c r="H378"/>
      <c r="I378"/>
      <c r="J378" s="295"/>
      <c r="K378" s="292"/>
    </row>
    <row r="379" spans="4:11">
      <c r="D379"/>
      <c r="E379" s="293"/>
      <c r="F379" s="294"/>
      <c r="G379"/>
      <c r="H379"/>
      <c r="I379"/>
      <c r="J379" s="295"/>
      <c r="K379" s="292"/>
    </row>
    <row r="380" spans="4:11">
      <c r="D380"/>
      <c r="E380" s="293"/>
      <c r="F380" s="294"/>
      <c r="G380"/>
      <c r="H380"/>
      <c r="I380"/>
      <c r="J380" s="295"/>
      <c r="K380" s="292"/>
    </row>
    <row r="381" spans="4:11">
      <c r="D381"/>
      <c r="E381" s="293"/>
      <c r="F381" s="294"/>
      <c r="G381"/>
      <c r="H381"/>
      <c r="I381"/>
      <c r="J381" s="295"/>
      <c r="K381" s="292"/>
    </row>
    <row r="382" spans="4:11">
      <c r="D382"/>
      <c r="E382" s="293"/>
      <c r="F382" s="294"/>
      <c r="G382"/>
      <c r="H382"/>
      <c r="I382"/>
      <c r="J382" s="295"/>
      <c r="K382" s="292"/>
    </row>
    <row r="383" spans="4:11">
      <c r="D383"/>
      <c r="E383" s="293"/>
      <c r="F383" s="294"/>
      <c r="G383"/>
      <c r="H383"/>
      <c r="I383"/>
      <c r="J383" s="295"/>
      <c r="K383" s="292"/>
    </row>
    <row r="384" spans="4:11">
      <c r="D384"/>
      <c r="E384" s="293"/>
      <c r="F384" s="294"/>
      <c r="G384"/>
      <c r="H384"/>
      <c r="I384"/>
      <c r="J384" s="295"/>
      <c r="K384" s="292"/>
    </row>
    <row r="385" spans="4:11">
      <c r="D385"/>
      <c r="E385" s="293"/>
      <c r="F385" s="294"/>
      <c r="G385"/>
      <c r="H385"/>
      <c r="I385"/>
      <c r="J385" s="295"/>
      <c r="K385" s="292"/>
    </row>
    <row r="386" spans="4:11">
      <c r="D386"/>
      <c r="E386" s="293"/>
      <c r="F386" s="294"/>
      <c r="G386"/>
      <c r="H386"/>
      <c r="I386"/>
      <c r="J386" s="295"/>
      <c r="K386" s="292"/>
    </row>
    <row r="387" spans="4:11">
      <c r="D387"/>
      <c r="E387" s="293"/>
      <c r="F387" s="294"/>
      <c r="G387"/>
      <c r="H387"/>
      <c r="I387"/>
      <c r="J387" s="295"/>
      <c r="K387" s="292"/>
    </row>
    <row r="388" spans="4:11">
      <c r="D388"/>
      <c r="E388" s="293"/>
      <c r="F388" s="294"/>
      <c r="G388"/>
      <c r="H388"/>
      <c r="I388"/>
      <c r="J388" s="295"/>
      <c r="K388" s="292"/>
    </row>
    <row r="389" spans="4:11">
      <c r="D389"/>
      <c r="E389" s="293"/>
      <c r="F389" s="294"/>
      <c r="G389"/>
      <c r="H389"/>
      <c r="I389"/>
      <c r="J389" s="295"/>
      <c r="K389" s="292"/>
    </row>
    <row r="390" spans="4:11">
      <c r="D390"/>
      <c r="E390" s="293"/>
      <c r="F390" s="294"/>
      <c r="G390"/>
      <c r="H390"/>
      <c r="I390"/>
      <c r="J390" s="295"/>
      <c r="K390" s="292"/>
    </row>
    <row r="391" spans="4:11">
      <c r="D391"/>
      <c r="E391" s="293"/>
      <c r="F391" s="294"/>
      <c r="G391"/>
      <c r="H391"/>
      <c r="I391"/>
      <c r="J391" s="295"/>
      <c r="K391" s="292"/>
    </row>
    <row r="392" spans="4:11">
      <c r="D392"/>
      <c r="E392" s="293"/>
      <c r="F392" s="294"/>
      <c r="G392"/>
      <c r="H392"/>
      <c r="I392"/>
      <c r="J392" s="295"/>
      <c r="K392" s="292"/>
    </row>
    <row r="393" spans="4:11">
      <c r="D393"/>
      <c r="E393" s="293"/>
      <c r="F393" s="294"/>
      <c r="G393"/>
      <c r="H393"/>
      <c r="I393"/>
      <c r="J393" s="295"/>
      <c r="K393" s="292"/>
    </row>
    <row r="394" spans="4:11">
      <c r="D394"/>
      <c r="E394" s="293"/>
      <c r="F394" s="294"/>
      <c r="G394"/>
      <c r="H394"/>
      <c r="I394"/>
      <c r="J394" s="295"/>
      <c r="K394" s="292"/>
    </row>
    <row r="395" spans="4:11">
      <c r="D395"/>
      <c r="E395" s="293"/>
      <c r="F395" s="294"/>
      <c r="G395"/>
      <c r="H395"/>
      <c r="I395"/>
      <c r="J395" s="295"/>
      <c r="K395" s="292"/>
    </row>
    <row r="396" spans="4:11">
      <c r="D396"/>
      <c r="E396" s="293"/>
      <c r="F396" s="294"/>
      <c r="G396"/>
      <c r="H396"/>
      <c r="I396"/>
      <c r="J396" s="295"/>
      <c r="K396" s="292"/>
    </row>
    <row r="397" spans="4:11">
      <c r="D397"/>
      <c r="E397" s="293"/>
      <c r="F397" s="294"/>
      <c r="G397"/>
      <c r="H397"/>
      <c r="I397"/>
      <c r="J397" s="295"/>
      <c r="K397" s="292"/>
    </row>
    <row r="398" spans="4:11">
      <c r="D398"/>
      <c r="E398" s="293"/>
      <c r="F398" s="294"/>
      <c r="G398"/>
      <c r="H398"/>
      <c r="I398"/>
      <c r="J398" s="295"/>
      <c r="K398" s="292"/>
    </row>
    <row r="399" spans="4:11">
      <c r="D399"/>
      <c r="E399" s="293"/>
      <c r="F399" s="294"/>
      <c r="G399"/>
      <c r="H399"/>
      <c r="I399"/>
      <c r="J399" s="295"/>
      <c r="K399" s="292"/>
    </row>
    <row r="400" spans="4:11">
      <c r="D400"/>
      <c r="E400" s="293"/>
      <c r="F400" s="294"/>
      <c r="G400"/>
      <c r="H400"/>
      <c r="I400"/>
      <c r="J400" s="295"/>
      <c r="K400" s="292"/>
    </row>
    <row r="401" spans="4:11">
      <c r="D401"/>
      <c r="E401" s="293"/>
      <c r="F401" s="294"/>
      <c r="G401"/>
      <c r="H401"/>
      <c r="I401"/>
      <c r="J401" s="295"/>
      <c r="K401" s="292"/>
    </row>
    <row r="402" spans="4:11">
      <c r="D402"/>
      <c r="E402" s="293"/>
      <c r="F402" s="294"/>
      <c r="G402"/>
      <c r="H402"/>
      <c r="I402"/>
      <c r="J402" s="295"/>
      <c r="K402" s="292"/>
    </row>
    <row r="403" spans="4:11">
      <c r="D403"/>
      <c r="E403" s="293"/>
      <c r="F403" s="294"/>
      <c r="G403"/>
      <c r="H403"/>
      <c r="I403"/>
      <c r="J403" s="295"/>
      <c r="K403" s="292"/>
    </row>
    <row r="404" spans="4:11">
      <c r="D404"/>
      <c r="E404" s="293"/>
      <c r="F404" s="294"/>
      <c r="G404"/>
      <c r="H404"/>
      <c r="I404"/>
      <c r="J404" s="295"/>
      <c r="K404" s="292"/>
    </row>
    <row r="405" spans="4:11">
      <c r="D405"/>
      <c r="E405" s="293"/>
      <c r="F405" s="294"/>
      <c r="G405"/>
      <c r="H405"/>
      <c r="I405"/>
      <c r="J405" s="295"/>
      <c r="K405" s="292"/>
    </row>
    <row r="406" spans="4:11">
      <c r="D406"/>
      <c r="E406" s="293"/>
      <c r="F406" s="294"/>
      <c r="G406"/>
      <c r="H406"/>
      <c r="I406"/>
      <c r="J406" s="295"/>
      <c r="K406" s="292"/>
    </row>
    <row r="407" spans="4:11">
      <c r="D407"/>
      <c r="E407" s="293"/>
      <c r="F407" s="294"/>
      <c r="G407"/>
      <c r="H407"/>
      <c r="I407"/>
      <c r="J407" s="295"/>
      <c r="K407" s="292"/>
    </row>
    <row r="408" spans="4:11">
      <c r="D408"/>
      <c r="E408" s="293"/>
      <c r="F408" s="294"/>
      <c r="G408"/>
      <c r="H408"/>
      <c r="I408"/>
      <c r="J408" s="295"/>
      <c r="K408" s="292"/>
    </row>
    <row r="409" spans="4:11">
      <c r="D409"/>
      <c r="E409" s="293"/>
      <c r="F409" s="294"/>
      <c r="G409"/>
      <c r="H409"/>
      <c r="I409"/>
      <c r="J409" s="295"/>
      <c r="K409" s="292"/>
    </row>
    <row r="410" spans="4:11">
      <c r="D410"/>
      <c r="E410" s="293"/>
      <c r="F410" s="294"/>
      <c r="G410"/>
      <c r="H410"/>
      <c r="I410"/>
      <c r="J410" s="295"/>
      <c r="K410" s="292"/>
    </row>
    <row r="411" spans="4:11">
      <c r="D411"/>
      <c r="E411" s="293"/>
      <c r="F411" s="294"/>
      <c r="G411"/>
      <c r="H411"/>
      <c r="I411"/>
      <c r="J411" s="295"/>
      <c r="K411" s="292"/>
    </row>
    <row r="412" spans="4:11">
      <c r="D412"/>
      <c r="E412" s="293"/>
      <c r="F412" s="294"/>
      <c r="G412"/>
      <c r="H412"/>
      <c r="I412"/>
      <c r="J412" s="295"/>
      <c r="K412" s="292"/>
    </row>
    <row r="413" spans="4:11">
      <c r="D413"/>
      <c r="E413" s="293"/>
      <c r="F413" s="294"/>
      <c r="G413"/>
      <c r="H413"/>
      <c r="I413"/>
      <c r="J413" s="295"/>
      <c r="K413" s="292"/>
    </row>
    <row r="414" spans="4:11">
      <c r="D414"/>
      <c r="E414" s="293"/>
      <c r="F414" s="294"/>
      <c r="G414"/>
      <c r="H414"/>
      <c r="I414"/>
      <c r="J414" s="295"/>
      <c r="K414" s="292"/>
    </row>
    <row r="415" spans="4:11">
      <c r="D415"/>
      <c r="E415" s="293"/>
      <c r="F415" s="294"/>
      <c r="G415"/>
      <c r="H415"/>
      <c r="I415"/>
      <c r="J415" s="295"/>
      <c r="K415" s="292"/>
    </row>
    <row r="416" spans="4:11">
      <c r="D416"/>
      <c r="E416" s="293"/>
      <c r="F416" s="294"/>
      <c r="G416"/>
      <c r="H416"/>
      <c r="I416"/>
      <c r="J416" s="295"/>
      <c r="K416" s="292"/>
    </row>
    <row r="417" spans="4:11">
      <c r="D417"/>
      <c r="E417" s="293"/>
      <c r="F417" s="294"/>
      <c r="G417"/>
      <c r="H417"/>
      <c r="I417"/>
      <c r="J417" s="295"/>
      <c r="K417" s="292"/>
    </row>
    <row r="418" spans="4:11">
      <c r="D418"/>
      <c r="E418" s="293"/>
      <c r="F418" s="294"/>
      <c r="G418"/>
      <c r="H418"/>
      <c r="I418"/>
      <c r="J418" s="295"/>
      <c r="K418" s="292"/>
    </row>
    <row r="419" spans="4:11">
      <c r="D419"/>
      <c r="E419" s="293"/>
      <c r="F419" s="294"/>
      <c r="G419"/>
      <c r="H419"/>
      <c r="I419"/>
      <c r="J419" s="295"/>
      <c r="K419" s="292"/>
    </row>
    <row r="420" spans="4:11">
      <c r="D420"/>
      <c r="E420" s="293"/>
      <c r="F420" s="294"/>
      <c r="G420"/>
      <c r="H420"/>
      <c r="I420"/>
      <c r="J420" s="295"/>
      <c r="K420" s="292"/>
    </row>
    <row r="421" spans="4:11">
      <c r="D421"/>
      <c r="E421" s="293"/>
      <c r="F421" s="294"/>
      <c r="G421"/>
      <c r="H421"/>
      <c r="I421"/>
      <c r="J421" s="295"/>
      <c r="K421" s="292"/>
    </row>
    <row r="422" spans="4:11">
      <c r="D422"/>
      <c r="E422" s="293"/>
      <c r="F422" s="294"/>
      <c r="G422"/>
      <c r="H422"/>
      <c r="I422"/>
      <c r="J422" s="295"/>
      <c r="K422" s="292"/>
    </row>
    <row r="423" spans="4:11">
      <c r="D423"/>
      <c r="E423" s="293"/>
      <c r="F423" s="294"/>
      <c r="G423"/>
      <c r="H423"/>
      <c r="I423"/>
      <c r="J423" s="295"/>
      <c r="K423" s="292"/>
    </row>
    <row r="424" spans="4:11">
      <c r="D424"/>
      <c r="E424" s="293"/>
      <c r="F424" s="294"/>
      <c r="G424"/>
      <c r="H424"/>
      <c r="I424"/>
      <c r="J424" s="295"/>
      <c r="K424" s="292"/>
    </row>
    <row r="425" spans="4:11">
      <c r="D425"/>
      <c r="E425" s="293"/>
      <c r="F425" s="294"/>
      <c r="G425"/>
      <c r="H425"/>
      <c r="I425"/>
      <c r="J425" s="295"/>
      <c r="K425" s="292"/>
    </row>
    <row r="426" spans="4:11">
      <c r="D426"/>
      <c r="E426" s="293"/>
      <c r="F426" s="294"/>
      <c r="G426"/>
      <c r="H426"/>
      <c r="I426"/>
      <c r="J426" s="295"/>
      <c r="K426" s="292"/>
    </row>
    <row r="427" spans="4:11">
      <c r="D427"/>
      <c r="E427" s="293"/>
      <c r="F427" s="294"/>
      <c r="G427"/>
      <c r="H427"/>
      <c r="I427"/>
      <c r="J427" s="295"/>
      <c r="K427" s="292"/>
    </row>
    <row r="428" spans="4:11">
      <c r="D428"/>
      <c r="E428" s="293"/>
      <c r="F428" s="294"/>
      <c r="G428"/>
      <c r="H428"/>
      <c r="I428"/>
      <c r="J428" s="295"/>
      <c r="K428" s="292"/>
    </row>
    <row r="429" spans="4:11">
      <c r="D429"/>
      <c r="E429" s="293"/>
      <c r="F429" s="294"/>
      <c r="G429"/>
      <c r="H429"/>
      <c r="I429"/>
      <c r="J429" s="295"/>
      <c r="K429" s="292"/>
    </row>
    <row r="430" spans="4:11">
      <c r="D430"/>
      <c r="E430" s="293"/>
      <c r="F430" s="294"/>
      <c r="G430"/>
      <c r="H430"/>
      <c r="I430"/>
      <c r="J430" s="295"/>
      <c r="K430" s="292"/>
    </row>
    <row r="431" spans="4:11">
      <c r="D431"/>
      <c r="E431" s="293"/>
      <c r="F431" s="294"/>
      <c r="G431"/>
      <c r="H431"/>
      <c r="I431"/>
      <c r="J431" s="295"/>
      <c r="K431" s="292"/>
    </row>
    <row r="432" spans="4:11">
      <c r="D432"/>
      <c r="E432" s="293"/>
      <c r="F432" s="294"/>
      <c r="G432"/>
      <c r="H432"/>
      <c r="I432"/>
      <c r="J432" s="295"/>
      <c r="K432" s="292"/>
    </row>
    <row r="433" spans="4:11">
      <c r="D433"/>
      <c r="E433" s="293"/>
      <c r="F433" s="294"/>
      <c r="G433"/>
      <c r="H433"/>
      <c r="I433"/>
      <c r="J433" s="295"/>
      <c r="K433" s="292"/>
    </row>
    <row r="434" spans="4:11">
      <c r="D434"/>
      <c r="E434" s="293"/>
      <c r="F434" s="294"/>
      <c r="G434"/>
      <c r="H434"/>
      <c r="I434"/>
      <c r="J434" s="295"/>
      <c r="K434" s="292"/>
    </row>
    <row r="435" spans="4:11">
      <c r="D435"/>
      <c r="E435" s="293"/>
      <c r="F435" s="294"/>
      <c r="G435"/>
      <c r="H435"/>
      <c r="I435"/>
      <c r="J435" s="295"/>
      <c r="K435" s="292"/>
    </row>
    <row r="436" spans="4:11">
      <c r="D436"/>
      <c r="E436" s="293"/>
      <c r="F436" s="294"/>
      <c r="G436"/>
      <c r="H436"/>
      <c r="I436"/>
      <c r="J436" s="295"/>
      <c r="K436" s="292"/>
    </row>
    <row r="437" spans="4:11">
      <c r="D437"/>
      <c r="E437" s="293"/>
      <c r="F437" s="294"/>
      <c r="G437"/>
      <c r="H437"/>
      <c r="I437"/>
      <c r="J437" s="295"/>
      <c r="K437" s="292"/>
    </row>
    <row r="438" spans="4:11">
      <c r="D438"/>
      <c r="E438" s="293"/>
      <c r="F438" s="294"/>
      <c r="G438"/>
      <c r="H438"/>
      <c r="I438"/>
      <c r="J438" s="295"/>
      <c r="K438" s="292"/>
    </row>
    <row r="439" spans="4:11">
      <c r="D439"/>
      <c r="E439" s="293"/>
      <c r="F439" s="294"/>
      <c r="G439"/>
      <c r="H439"/>
      <c r="I439"/>
      <c r="J439" s="295"/>
      <c r="K439" s="292"/>
    </row>
    <row r="440" spans="4:11">
      <c r="D440"/>
      <c r="E440" s="293"/>
      <c r="F440" s="294"/>
      <c r="G440"/>
      <c r="H440"/>
      <c r="I440"/>
      <c r="J440" s="295"/>
      <c r="K440" s="292"/>
    </row>
    <row r="441" spans="4:11">
      <c r="D441"/>
      <c r="E441" s="293"/>
      <c r="F441" s="294"/>
      <c r="G441"/>
      <c r="H441"/>
      <c r="I441"/>
      <c r="J441" s="295"/>
      <c r="K441" s="292"/>
    </row>
    <row r="442" spans="4:11">
      <c r="D442"/>
      <c r="E442" s="293"/>
      <c r="F442" s="294"/>
      <c r="G442"/>
      <c r="H442"/>
      <c r="I442"/>
      <c r="J442" s="295"/>
      <c r="K442" s="292"/>
    </row>
    <row r="443" spans="4:11">
      <c r="D443"/>
      <c r="E443" s="293"/>
      <c r="F443" s="294"/>
      <c r="G443"/>
      <c r="H443"/>
      <c r="I443"/>
      <c r="J443" s="295"/>
      <c r="K443" s="292"/>
    </row>
    <row r="444" spans="4:11">
      <c r="D444"/>
      <c r="E444" s="293"/>
      <c r="F444" s="294"/>
      <c r="G444"/>
      <c r="H444"/>
      <c r="I444"/>
      <c r="J444" s="295"/>
      <c r="K444" s="292"/>
    </row>
    <row r="445" spans="4:11">
      <c r="D445"/>
      <c r="E445" s="293"/>
      <c r="F445" s="294"/>
      <c r="G445"/>
      <c r="H445"/>
      <c r="I445"/>
      <c r="J445" s="295"/>
      <c r="K445" s="292"/>
    </row>
    <row r="446" spans="4:11">
      <c r="D446"/>
      <c r="E446" s="293"/>
      <c r="F446" s="294"/>
      <c r="G446"/>
      <c r="H446"/>
      <c r="I446"/>
      <c r="J446" s="295"/>
      <c r="K446" s="292"/>
    </row>
    <row r="447" spans="4:11">
      <c r="D447"/>
      <c r="E447" s="293"/>
      <c r="F447" s="294"/>
      <c r="G447"/>
      <c r="H447"/>
      <c r="I447"/>
      <c r="J447" s="295"/>
      <c r="K447" s="292"/>
    </row>
    <row r="448" spans="4:11">
      <c r="D448"/>
      <c r="E448" s="293"/>
      <c r="F448" s="294"/>
      <c r="G448"/>
      <c r="H448"/>
      <c r="I448"/>
      <c r="J448" s="295"/>
      <c r="K448" s="292"/>
    </row>
    <row r="449" spans="4:11">
      <c r="D449"/>
      <c r="E449" s="293"/>
      <c r="F449" s="294"/>
      <c r="G449"/>
      <c r="H449"/>
      <c r="I449"/>
      <c r="J449" s="295"/>
      <c r="K449" s="292"/>
    </row>
    <row r="450" spans="4:11">
      <c r="D450"/>
      <c r="E450" s="293"/>
      <c r="F450" s="294"/>
      <c r="G450"/>
      <c r="H450"/>
      <c r="I450"/>
      <c r="J450" s="295"/>
      <c r="K450" s="292"/>
    </row>
    <row r="451" spans="4:11">
      <c r="D451"/>
      <c r="E451" s="293"/>
      <c r="F451" s="294"/>
      <c r="G451"/>
      <c r="H451"/>
      <c r="I451"/>
      <c r="J451" s="295"/>
      <c r="K451" s="292"/>
    </row>
    <row r="452" spans="4:11">
      <c r="D452"/>
      <c r="E452" s="293"/>
      <c r="F452" s="294"/>
      <c r="G452"/>
      <c r="H452"/>
      <c r="I452"/>
      <c r="J452" s="295"/>
      <c r="K452" s="292"/>
    </row>
    <row r="453" spans="4:11">
      <c r="D453"/>
      <c r="E453" s="293"/>
      <c r="F453" s="294"/>
      <c r="G453"/>
      <c r="H453"/>
      <c r="I453"/>
      <c r="J453" s="295"/>
      <c r="K453" s="292"/>
    </row>
    <row r="454" spans="4:11">
      <c r="D454"/>
      <c r="E454" s="293"/>
      <c r="F454" s="294"/>
      <c r="G454"/>
      <c r="H454"/>
      <c r="I454"/>
      <c r="J454" s="295"/>
      <c r="K454" s="292"/>
    </row>
    <row r="455" spans="4:11">
      <c r="D455"/>
      <c r="E455" s="293"/>
      <c r="F455" s="294"/>
      <c r="G455"/>
      <c r="H455"/>
      <c r="I455"/>
      <c r="J455" s="295"/>
      <c r="K455" s="292"/>
    </row>
    <row r="456" spans="4:11">
      <c r="D456"/>
      <c r="E456" s="293"/>
      <c r="F456" s="294"/>
      <c r="G456"/>
      <c r="H456"/>
      <c r="I456"/>
      <c r="J456" s="295"/>
      <c r="K456" s="292"/>
    </row>
    <row r="457" spans="4:11">
      <c r="D457"/>
      <c r="E457" s="293"/>
      <c r="F457" s="294"/>
      <c r="G457"/>
      <c r="H457"/>
      <c r="I457"/>
      <c r="J457" s="295"/>
      <c r="K457" s="292"/>
    </row>
    <row r="458" spans="4:11">
      <c r="D458"/>
      <c r="E458" s="293"/>
      <c r="F458" s="294"/>
      <c r="G458"/>
      <c r="H458"/>
      <c r="I458"/>
      <c r="J458" s="295"/>
      <c r="K458" s="292"/>
    </row>
    <row r="459" spans="4:11">
      <c r="D459"/>
      <c r="E459" s="293"/>
      <c r="F459" s="294"/>
      <c r="G459"/>
      <c r="H459"/>
      <c r="I459"/>
      <c r="J459" s="295"/>
      <c r="K459" s="292"/>
    </row>
    <row r="460" spans="4:11">
      <c r="D460"/>
      <c r="E460" s="293"/>
      <c r="F460" s="294"/>
      <c r="G460"/>
      <c r="H460"/>
      <c r="I460"/>
      <c r="J460" s="295"/>
      <c r="K460" s="292"/>
    </row>
    <row r="461" spans="4:11">
      <c r="D461"/>
      <c r="E461" s="293"/>
      <c r="F461" s="294"/>
      <c r="G461"/>
      <c r="H461"/>
      <c r="I461"/>
      <c r="J461" s="295"/>
      <c r="K461" s="292"/>
    </row>
    <row r="462" spans="4:11">
      <c r="D462"/>
      <c r="E462" s="293"/>
      <c r="F462" s="294"/>
      <c r="G462"/>
      <c r="H462"/>
      <c r="I462"/>
      <c r="J462" s="295"/>
      <c r="K462" s="292"/>
    </row>
    <row r="463" spans="4:11">
      <c r="D463"/>
      <c r="E463" s="293"/>
      <c r="F463" s="294"/>
      <c r="G463"/>
      <c r="H463"/>
      <c r="I463"/>
      <c r="J463" s="295"/>
      <c r="K463" s="292"/>
    </row>
    <row r="464" spans="4:11">
      <c r="D464"/>
      <c r="E464" s="293"/>
      <c r="F464" s="294"/>
      <c r="G464"/>
      <c r="H464"/>
      <c r="I464"/>
      <c r="J464" s="295"/>
      <c r="K464" s="292"/>
    </row>
    <row r="465" spans="4:11">
      <c r="D465"/>
      <c r="E465" s="293"/>
      <c r="F465" s="294"/>
      <c r="G465"/>
      <c r="H465"/>
      <c r="I465"/>
      <c r="J465" s="295"/>
      <c r="K465" s="292"/>
    </row>
    <row r="466" spans="4:11">
      <c r="D466"/>
      <c r="E466" s="293"/>
      <c r="F466" s="294"/>
      <c r="G466"/>
      <c r="H466"/>
      <c r="I466"/>
      <c r="J466" s="295"/>
      <c r="K466" s="292"/>
    </row>
    <row r="467" spans="4:11">
      <c r="D467"/>
      <c r="E467" s="293"/>
      <c r="F467" s="294"/>
      <c r="G467"/>
      <c r="H467"/>
      <c r="I467"/>
      <c r="J467" s="295"/>
      <c r="K467" s="292"/>
    </row>
    <row r="468" spans="4:11">
      <c r="D468"/>
      <c r="E468" s="293"/>
      <c r="F468" s="294"/>
      <c r="G468"/>
      <c r="H468"/>
      <c r="I468"/>
      <c r="J468" s="295"/>
      <c r="K468" s="292"/>
    </row>
    <row r="469" spans="4:11">
      <c r="D469"/>
      <c r="E469" s="293"/>
      <c r="F469" s="294"/>
      <c r="G469"/>
      <c r="H469"/>
      <c r="I469"/>
      <c r="J469" s="295"/>
      <c r="K469" s="292"/>
    </row>
    <row r="470" spans="4:11">
      <c r="D470"/>
      <c r="E470" s="293"/>
      <c r="F470" s="294"/>
      <c r="G470"/>
      <c r="H470"/>
      <c r="I470"/>
      <c r="J470" s="295"/>
      <c r="K470" s="292"/>
    </row>
    <row r="471" spans="4:11">
      <c r="D471"/>
      <c r="E471" s="293"/>
      <c r="F471" s="294"/>
      <c r="G471"/>
      <c r="H471"/>
      <c r="I471"/>
      <c r="J471" s="295"/>
      <c r="K471" s="292"/>
    </row>
    <row r="472" spans="4:11">
      <c r="D472"/>
      <c r="E472" s="293"/>
      <c r="F472" s="294"/>
      <c r="G472"/>
      <c r="H472"/>
      <c r="I472"/>
      <c r="J472" s="295"/>
      <c r="K472" s="292"/>
    </row>
    <row r="473" spans="4:11">
      <c r="D473"/>
      <c r="E473" s="293"/>
      <c r="F473" s="294"/>
      <c r="G473"/>
      <c r="H473"/>
      <c r="I473"/>
      <c r="J473" s="295"/>
      <c r="K473" s="292"/>
    </row>
    <row r="474" spans="4:11">
      <c r="D474"/>
      <c r="E474" s="293"/>
      <c r="F474" s="294"/>
      <c r="G474"/>
      <c r="H474"/>
      <c r="I474"/>
      <c r="J474" s="295"/>
      <c r="K474" s="292"/>
    </row>
    <row r="475" spans="4:11">
      <c r="D475"/>
      <c r="E475" s="293"/>
      <c r="F475" s="294"/>
      <c r="G475"/>
      <c r="H475"/>
      <c r="I475"/>
      <c r="J475" s="295"/>
      <c r="K475" s="292"/>
    </row>
    <row r="476" spans="4:11">
      <c r="D476"/>
      <c r="E476" s="293"/>
      <c r="F476" s="294"/>
      <c r="G476"/>
      <c r="H476"/>
      <c r="I476"/>
      <c r="J476" s="295"/>
      <c r="K476" s="292"/>
    </row>
    <row r="477" spans="4:11">
      <c r="D477"/>
      <c r="E477" s="293"/>
      <c r="F477" s="294"/>
      <c r="G477"/>
      <c r="H477"/>
      <c r="I477"/>
      <c r="J477" s="295"/>
      <c r="K477" s="292"/>
    </row>
    <row r="478" spans="4:11">
      <c r="D478"/>
      <c r="E478" s="293"/>
      <c r="F478" s="294"/>
      <c r="G478"/>
      <c r="H478"/>
      <c r="I478"/>
      <c r="J478" s="295"/>
      <c r="K478" s="292"/>
    </row>
    <row r="479" spans="4:11">
      <c r="D479"/>
      <c r="E479" s="293"/>
      <c r="F479" s="294"/>
      <c r="G479"/>
      <c r="H479"/>
      <c r="I479"/>
      <c r="J479" s="295"/>
      <c r="K479" s="292"/>
    </row>
    <row r="480" spans="4:11">
      <c r="D480"/>
      <c r="E480" s="293"/>
      <c r="F480" s="294"/>
      <c r="G480"/>
      <c r="H480"/>
      <c r="I480"/>
      <c r="J480" s="295"/>
      <c r="K480" s="292"/>
    </row>
    <row r="481" spans="4:11">
      <c r="D481"/>
      <c r="E481" s="293"/>
      <c r="F481" s="294"/>
      <c r="G481"/>
      <c r="H481"/>
      <c r="I481"/>
      <c r="J481" s="295"/>
      <c r="K481" s="292"/>
    </row>
    <row r="482" spans="4:11">
      <c r="D482"/>
      <c r="E482" s="293"/>
      <c r="F482" s="294"/>
      <c r="G482"/>
      <c r="H482"/>
      <c r="I482"/>
      <c r="J482" s="295"/>
      <c r="K482" s="292"/>
    </row>
    <row r="483" spans="4:11">
      <c r="D483"/>
      <c r="E483" s="293"/>
      <c r="F483" s="294"/>
      <c r="G483"/>
      <c r="H483"/>
      <c r="I483"/>
      <c r="J483" s="295"/>
      <c r="K483" s="292"/>
    </row>
    <row r="484" spans="4:11">
      <c r="D484"/>
      <c r="E484" s="293"/>
      <c r="F484" s="294"/>
      <c r="G484"/>
      <c r="H484"/>
      <c r="I484"/>
      <c r="J484" s="295"/>
      <c r="K484" s="292"/>
    </row>
    <row r="485" spans="4:11">
      <c r="D485"/>
      <c r="E485" s="293"/>
      <c r="F485" s="294"/>
      <c r="G485"/>
      <c r="H485"/>
      <c r="I485"/>
      <c r="J485" s="295"/>
      <c r="K485" s="292"/>
    </row>
    <row r="486" spans="4:11">
      <c r="D486"/>
      <c r="E486" s="293"/>
      <c r="F486" s="294"/>
      <c r="G486"/>
      <c r="H486"/>
      <c r="I486"/>
      <c r="J486" s="295"/>
      <c r="K486" s="292"/>
    </row>
    <row r="487" spans="4:11">
      <c r="D487"/>
      <c r="E487" s="293"/>
      <c r="F487" s="294"/>
      <c r="G487"/>
      <c r="H487"/>
      <c r="I487"/>
      <c r="J487" s="295"/>
      <c r="K487" s="292"/>
    </row>
    <row r="488" spans="4:11">
      <c r="D488"/>
      <c r="E488" s="293"/>
      <c r="F488" s="294"/>
      <c r="G488"/>
      <c r="H488"/>
      <c r="I488"/>
      <c r="J488" s="295"/>
      <c r="K488" s="292"/>
    </row>
    <row r="489" spans="4:11">
      <c r="D489"/>
      <c r="E489" s="293"/>
      <c r="F489" s="294"/>
      <c r="G489"/>
      <c r="H489"/>
      <c r="I489"/>
      <c r="J489" s="295"/>
      <c r="K489" s="292"/>
    </row>
    <row r="490" spans="4:11">
      <c r="D490"/>
      <c r="E490" s="293"/>
      <c r="F490" s="294"/>
      <c r="G490"/>
      <c r="H490"/>
      <c r="I490"/>
      <c r="J490" s="295"/>
      <c r="K490" s="292"/>
    </row>
    <row r="491" spans="4:11">
      <c r="D491"/>
      <c r="E491" s="293"/>
      <c r="F491" s="294"/>
      <c r="G491"/>
      <c r="H491"/>
      <c r="I491"/>
      <c r="J491" s="295"/>
      <c r="K491" s="292"/>
    </row>
    <row r="492" spans="4:11">
      <c r="D492"/>
      <c r="E492" s="293"/>
      <c r="F492" s="294"/>
      <c r="G492"/>
      <c r="H492"/>
      <c r="I492"/>
      <c r="J492" s="295"/>
      <c r="K492" s="292"/>
    </row>
    <row r="493" spans="4:11">
      <c r="D493"/>
      <c r="E493" s="293"/>
      <c r="F493" s="294"/>
      <c r="G493"/>
      <c r="H493"/>
      <c r="I493"/>
      <c r="J493" s="295"/>
      <c r="K493" s="292"/>
    </row>
    <row r="494" spans="4:11">
      <c r="D494"/>
      <c r="E494" s="293"/>
      <c r="F494" s="294"/>
      <c r="G494"/>
      <c r="H494"/>
      <c r="I494"/>
      <c r="J494" s="295"/>
      <c r="K494" s="292"/>
    </row>
    <row r="495" spans="4:11">
      <c r="D495"/>
      <c r="E495" s="293"/>
      <c r="F495" s="294"/>
      <c r="G495"/>
      <c r="H495"/>
      <c r="I495"/>
      <c r="J495" s="295"/>
      <c r="K495" s="292"/>
    </row>
    <row r="496" spans="4:11">
      <c r="D496"/>
      <c r="E496" s="293"/>
      <c r="F496" s="294"/>
      <c r="G496"/>
      <c r="H496"/>
      <c r="I496"/>
      <c r="J496" s="295"/>
      <c r="K496" s="292"/>
    </row>
    <row r="497" spans="4:11">
      <c r="D497"/>
      <c r="E497" s="293"/>
      <c r="F497" s="294"/>
      <c r="G497"/>
      <c r="H497"/>
      <c r="I497"/>
      <c r="J497" s="295"/>
      <c r="K497" s="292"/>
    </row>
    <row r="498" spans="4:11">
      <c r="D498"/>
      <c r="E498" s="293"/>
      <c r="F498" s="294"/>
      <c r="G498"/>
      <c r="H498"/>
      <c r="I498"/>
      <c r="J498" s="295"/>
      <c r="K498" s="292"/>
    </row>
    <row r="499" spans="4:11">
      <c r="D499"/>
      <c r="E499" s="293"/>
      <c r="F499" s="294"/>
      <c r="G499"/>
      <c r="H499"/>
      <c r="I499"/>
      <c r="J499" s="295"/>
      <c r="K499" s="292"/>
    </row>
    <row r="500" spans="4:11">
      <c r="D500"/>
      <c r="E500" s="293"/>
      <c r="F500" s="294"/>
      <c r="G500"/>
      <c r="H500"/>
      <c r="I500"/>
      <c r="J500" s="295"/>
      <c r="K500" s="292"/>
    </row>
    <row r="501" spans="4:11">
      <c r="D501"/>
      <c r="E501" s="293"/>
      <c r="F501" s="294"/>
      <c r="G501"/>
      <c r="H501"/>
      <c r="I501"/>
      <c r="J501" s="295"/>
      <c r="K501" s="292"/>
    </row>
    <row r="502" spans="4:11">
      <c r="D502"/>
      <c r="E502" s="293"/>
      <c r="F502" s="294"/>
      <c r="G502"/>
      <c r="H502"/>
      <c r="I502"/>
      <c r="J502" s="295"/>
      <c r="K502" s="292"/>
    </row>
    <row r="503" spans="4:11">
      <c r="D503"/>
      <c r="E503" s="293"/>
      <c r="F503" s="294"/>
      <c r="G503"/>
      <c r="H503"/>
      <c r="I503"/>
      <c r="J503" s="295"/>
      <c r="K503" s="292"/>
    </row>
    <row r="504" spans="4:11">
      <c r="D504"/>
      <c r="E504" s="293"/>
      <c r="F504" s="294"/>
      <c r="G504"/>
      <c r="H504"/>
      <c r="I504"/>
      <c r="J504" s="295"/>
      <c r="K504" s="292"/>
    </row>
    <row r="505" spans="4:11">
      <c r="D505"/>
      <c r="E505" s="293"/>
      <c r="F505" s="294"/>
      <c r="G505"/>
      <c r="H505"/>
      <c r="I505"/>
      <c r="J505" s="295"/>
      <c r="K505" s="292"/>
    </row>
    <row r="506" spans="4:11">
      <c r="D506"/>
      <c r="E506" s="293"/>
      <c r="F506" s="294"/>
      <c r="G506"/>
      <c r="H506"/>
      <c r="I506"/>
      <c r="J506" s="295"/>
      <c r="K506" s="292"/>
    </row>
    <row r="507" spans="4:11">
      <c r="D507"/>
      <c r="E507" s="293"/>
      <c r="F507" s="294"/>
      <c r="G507"/>
      <c r="H507"/>
      <c r="I507"/>
      <c r="J507" s="295"/>
      <c r="K507" s="292"/>
    </row>
    <row r="508" spans="4:11">
      <c r="D508"/>
      <c r="E508" s="293"/>
      <c r="F508" s="294"/>
      <c r="G508"/>
      <c r="H508"/>
      <c r="I508"/>
      <c r="J508" s="295"/>
      <c r="K508" s="292"/>
    </row>
    <row r="509" spans="4:11">
      <c r="D509"/>
      <c r="E509" s="293"/>
      <c r="F509" s="294"/>
      <c r="G509"/>
      <c r="H509"/>
      <c r="I509"/>
      <c r="J509" s="295"/>
      <c r="K509" s="292"/>
    </row>
    <row r="510" spans="4:11">
      <c r="D510"/>
      <c r="E510" s="293"/>
      <c r="F510" s="294"/>
      <c r="G510"/>
      <c r="H510"/>
      <c r="I510"/>
      <c r="J510" s="295"/>
      <c r="K510" s="292"/>
    </row>
    <row r="511" spans="4:11">
      <c r="D511"/>
      <c r="E511" s="293"/>
      <c r="F511" s="294"/>
      <c r="G511"/>
      <c r="H511"/>
      <c r="I511"/>
      <c r="J511" s="295"/>
      <c r="K511" s="292"/>
    </row>
    <row r="512" spans="4:11">
      <c r="D512"/>
      <c r="E512" s="293"/>
      <c r="F512" s="294"/>
      <c r="G512"/>
      <c r="H512"/>
      <c r="I512"/>
      <c r="J512" s="295"/>
      <c r="K512" s="292"/>
    </row>
    <row r="513" spans="4:11">
      <c r="D513"/>
      <c r="E513" s="293"/>
      <c r="F513" s="294"/>
      <c r="G513"/>
      <c r="H513"/>
      <c r="I513"/>
      <c r="J513" s="295"/>
      <c r="K513" s="292"/>
    </row>
    <row r="514" spans="4:11">
      <c r="D514"/>
      <c r="E514" s="293"/>
      <c r="F514" s="294"/>
      <c r="G514"/>
      <c r="H514"/>
      <c r="I514"/>
      <c r="J514" s="295"/>
      <c r="K514" s="292"/>
    </row>
    <row r="515" spans="4:11">
      <c r="D515"/>
      <c r="E515" s="293"/>
      <c r="F515" s="294"/>
      <c r="G515"/>
      <c r="H515"/>
      <c r="I515"/>
      <c r="J515" s="295"/>
      <c r="K515" s="292"/>
    </row>
    <row r="516" spans="4:11">
      <c r="D516"/>
      <c r="E516" s="293"/>
      <c r="F516" s="294"/>
      <c r="G516"/>
      <c r="H516"/>
      <c r="I516"/>
      <c r="J516" s="295"/>
      <c r="K516" s="292"/>
    </row>
    <row r="517" spans="4:11">
      <c r="D517"/>
      <c r="E517" s="293"/>
      <c r="F517" s="294"/>
      <c r="G517"/>
      <c r="H517"/>
      <c r="I517"/>
      <c r="J517" s="295"/>
      <c r="K517" s="292"/>
    </row>
    <row r="518" spans="4:11">
      <c r="D518"/>
      <c r="E518" s="293"/>
      <c r="F518" s="294"/>
      <c r="G518"/>
      <c r="H518"/>
      <c r="I518"/>
      <c r="J518" s="295"/>
      <c r="K518" s="292"/>
    </row>
    <row r="519" spans="4:11">
      <c r="D519"/>
      <c r="E519" s="293"/>
      <c r="F519" s="294"/>
      <c r="G519"/>
      <c r="H519"/>
      <c r="I519"/>
      <c r="J519" s="295"/>
      <c r="K519" s="292"/>
    </row>
    <row r="520" spans="4:11">
      <c r="D520"/>
      <c r="E520" s="293"/>
      <c r="F520" s="294"/>
      <c r="G520"/>
      <c r="H520"/>
      <c r="I520"/>
      <c r="J520" s="295"/>
      <c r="K520" s="292"/>
    </row>
    <row r="521" spans="4:11">
      <c r="D521"/>
      <c r="E521" s="293"/>
      <c r="F521" s="294"/>
      <c r="G521"/>
      <c r="H521"/>
      <c r="I521"/>
      <c r="J521" s="295"/>
      <c r="K521" s="292"/>
    </row>
    <row r="522" spans="4:11">
      <c r="D522"/>
      <c r="E522" s="293"/>
      <c r="F522" s="294"/>
      <c r="G522"/>
      <c r="H522"/>
      <c r="I522"/>
      <c r="J522" s="295"/>
      <c r="K522" s="292"/>
    </row>
    <row r="523" spans="4:11">
      <c r="D523"/>
      <c r="E523" s="293"/>
      <c r="F523" s="294"/>
      <c r="G523"/>
      <c r="H523"/>
      <c r="I523"/>
      <c r="J523" s="295"/>
      <c r="K523" s="292"/>
    </row>
    <row r="524" spans="4:11">
      <c r="D524"/>
      <c r="E524" s="293"/>
      <c r="F524" s="294"/>
      <c r="G524"/>
      <c r="H524"/>
      <c r="I524"/>
      <c r="J524" s="295"/>
      <c r="K524" s="292"/>
    </row>
    <row r="525" spans="4:11">
      <c r="D525"/>
      <c r="E525" s="293"/>
      <c r="F525" s="294"/>
      <c r="G525"/>
      <c r="H525"/>
      <c r="I525"/>
      <c r="J525" s="295"/>
      <c r="K525" s="292"/>
    </row>
    <row r="526" spans="4:11">
      <c r="D526"/>
      <c r="E526" s="293"/>
      <c r="F526" s="294"/>
      <c r="G526"/>
      <c r="H526"/>
      <c r="I526"/>
      <c r="J526" s="295"/>
      <c r="K526" s="292"/>
    </row>
    <row r="527" spans="4:11">
      <c r="D527"/>
      <c r="E527" s="293"/>
      <c r="F527" s="294"/>
      <c r="G527"/>
      <c r="H527"/>
      <c r="I527"/>
      <c r="J527" s="295"/>
      <c r="K527" s="292"/>
    </row>
    <row r="528" spans="4:11">
      <c r="D528"/>
      <c r="E528" s="293"/>
      <c r="F528" s="294"/>
      <c r="G528"/>
      <c r="H528"/>
      <c r="I528"/>
      <c r="J528" s="295"/>
      <c r="K528" s="292"/>
    </row>
    <row r="529" spans="4:11">
      <c r="D529"/>
      <c r="E529" s="293"/>
      <c r="F529" s="294"/>
      <c r="G529"/>
      <c r="H529"/>
      <c r="I529"/>
      <c r="J529" s="295"/>
      <c r="K529" s="292"/>
    </row>
    <row r="530" spans="4:11">
      <c r="D530"/>
      <c r="E530" s="293"/>
      <c r="F530" s="294"/>
      <c r="G530"/>
      <c r="H530"/>
      <c r="I530"/>
      <c r="J530" s="295"/>
      <c r="K530" s="292"/>
    </row>
    <row r="531" spans="4:11">
      <c r="D531"/>
      <c r="E531" s="293"/>
      <c r="F531" s="294"/>
      <c r="G531"/>
      <c r="H531"/>
      <c r="I531"/>
      <c r="J531" s="295"/>
      <c r="K531" s="292"/>
    </row>
    <row r="532" spans="4:11">
      <c r="D532"/>
      <c r="E532" s="293"/>
      <c r="F532" s="294"/>
      <c r="G532"/>
      <c r="H532"/>
      <c r="I532"/>
      <c r="J532" s="295"/>
      <c r="K532" s="292"/>
    </row>
    <row r="533" spans="4:11">
      <c r="D533"/>
      <c r="E533" s="293"/>
      <c r="F533" s="294"/>
      <c r="G533"/>
      <c r="H533"/>
      <c r="I533"/>
      <c r="J533" s="295"/>
      <c r="K533" s="292"/>
    </row>
    <row r="534" spans="4:11">
      <c r="D534"/>
      <c r="E534" s="293"/>
      <c r="F534" s="294"/>
      <c r="G534"/>
      <c r="H534"/>
      <c r="I534"/>
      <c r="J534" s="295"/>
      <c r="K534" s="292"/>
    </row>
    <row r="535" spans="4:11">
      <c r="D535"/>
      <c r="E535" s="293"/>
      <c r="F535" s="294"/>
      <c r="G535"/>
      <c r="H535"/>
      <c r="I535"/>
      <c r="J535" s="295"/>
      <c r="K535" s="292"/>
    </row>
    <row r="536" spans="4:11">
      <c r="D536"/>
      <c r="E536" s="293"/>
      <c r="F536" s="294"/>
      <c r="G536"/>
      <c r="H536"/>
      <c r="I536"/>
      <c r="J536" s="295"/>
      <c r="K536" s="292"/>
    </row>
    <row r="537" spans="4:11">
      <c r="D537"/>
      <c r="E537" s="293"/>
      <c r="F537" s="294"/>
      <c r="G537"/>
      <c r="H537"/>
      <c r="I537"/>
      <c r="J537" s="295"/>
      <c r="K537" s="292"/>
    </row>
    <row r="538" spans="4:11">
      <c r="D538"/>
      <c r="E538" s="293"/>
      <c r="F538" s="294"/>
      <c r="G538"/>
      <c r="H538"/>
      <c r="I538"/>
      <c r="J538" s="295"/>
      <c r="K538" s="292"/>
    </row>
    <row r="539" spans="4:11">
      <c r="D539"/>
      <c r="E539" s="293"/>
      <c r="F539" s="294"/>
      <c r="G539"/>
      <c r="H539"/>
      <c r="I539"/>
      <c r="J539" s="295"/>
      <c r="K539" s="292"/>
    </row>
    <row r="540" spans="4:11">
      <c r="D540"/>
      <c r="E540" s="293"/>
      <c r="F540" s="294"/>
      <c r="G540"/>
      <c r="H540"/>
      <c r="I540"/>
      <c r="J540" s="295"/>
      <c r="K540" s="292"/>
    </row>
    <row r="541" spans="4:11">
      <c r="D541"/>
      <c r="E541" s="293"/>
      <c r="F541" s="294"/>
      <c r="G541"/>
      <c r="H541"/>
      <c r="I541"/>
      <c r="J541" s="295"/>
      <c r="K541" s="292"/>
    </row>
    <row r="542" spans="4:11">
      <c r="D542"/>
      <c r="E542" s="293"/>
      <c r="F542" s="294"/>
      <c r="G542"/>
      <c r="H542"/>
      <c r="I542"/>
      <c r="J542" s="295"/>
      <c r="K542" s="292"/>
    </row>
    <row r="543" spans="4:11">
      <c r="D543"/>
      <c r="E543" s="293"/>
      <c r="F543" s="294"/>
      <c r="G543"/>
      <c r="H543"/>
      <c r="I543"/>
      <c r="J543" s="295"/>
      <c r="K543" s="292"/>
    </row>
    <row r="544" spans="4:11">
      <c r="D544"/>
      <c r="E544" s="293"/>
      <c r="F544" s="294"/>
      <c r="G544"/>
      <c r="H544"/>
      <c r="I544"/>
      <c r="J544" s="295"/>
      <c r="K544" s="292"/>
    </row>
    <row r="545" spans="4:11">
      <c r="D545"/>
      <c r="E545" s="293"/>
      <c r="F545" s="294"/>
      <c r="G545"/>
      <c r="H545"/>
      <c r="I545"/>
      <c r="J545" s="295"/>
      <c r="K545" s="292"/>
    </row>
    <row r="546" spans="4:11">
      <c r="D546"/>
      <c r="E546" s="293"/>
      <c r="F546" s="294"/>
      <c r="G546"/>
      <c r="H546"/>
      <c r="I546"/>
      <c r="J546" s="295"/>
      <c r="K546" s="292"/>
    </row>
    <row r="547" spans="4:11">
      <c r="D547"/>
      <c r="E547" s="293"/>
      <c r="F547" s="294"/>
      <c r="G547"/>
      <c r="H547"/>
      <c r="I547"/>
      <c r="J547" s="295"/>
      <c r="K547" s="292"/>
    </row>
    <row r="548" spans="4:11">
      <c r="D548"/>
      <c r="E548" s="293"/>
      <c r="F548" s="294"/>
      <c r="G548"/>
      <c r="H548"/>
      <c r="I548"/>
      <c r="J548" s="295"/>
      <c r="K548" s="292"/>
    </row>
    <row r="549" spans="4:11">
      <c r="D549"/>
      <c r="E549" s="293"/>
      <c r="F549" s="294"/>
      <c r="G549"/>
      <c r="H549"/>
      <c r="I549"/>
      <c r="J549" s="295"/>
      <c r="K549" s="292"/>
    </row>
    <row r="550" spans="4:11">
      <c r="D550"/>
      <c r="E550" s="293"/>
      <c r="F550" s="294"/>
      <c r="G550"/>
      <c r="H550"/>
      <c r="I550"/>
      <c r="J550" s="295"/>
      <c r="K550" s="292"/>
    </row>
    <row r="551" spans="4:11">
      <c r="D551"/>
      <c r="E551" s="293"/>
      <c r="F551" s="294"/>
      <c r="G551"/>
      <c r="H551"/>
      <c r="I551"/>
      <c r="J551" s="295"/>
      <c r="K551" s="292"/>
    </row>
    <row r="552" spans="4:11">
      <c r="D552"/>
      <c r="E552" s="293"/>
      <c r="F552" s="294"/>
      <c r="G552"/>
      <c r="H552"/>
      <c r="I552"/>
      <c r="J552" s="295"/>
      <c r="K552" s="292"/>
    </row>
    <row r="553" spans="4:11">
      <c r="D553"/>
      <c r="E553" s="293"/>
      <c r="F553" s="294"/>
      <c r="G553"/>
      <c r="H553"/>
      <c r="I553"/>
      <c r="J553" s="295"/>
      <c r="K553" s="292"/>
    </row>
    <row r="554" spans="4:11">
      <c r="D554"/>
      <c r="E554" s="293"/>
      <c r="F554" s="294"/>
      <c r="G554"/>
      <c r="H554"/>
      <c r="I554"/>
      <c r="J554" s="295"/>
      <c r="K554" s="292"/>
    </row>
    <row r="555" spans="4:11">
      <c r="D555"/>
      <c r="E555" s="293"/>
      <c r="F555" s="294"/>
      <c r="G555"/>
      <c r="H555"/>
      <c r="I555"/>
      <c r="J555" s="295"/>
      <c r="K555" s="292"/>
    </row>
    <row r="556" spans="4:11">
      <c r="D556"/>
      <c r="E556" s="293"/>
      <c r="F556" s="294"/>
      <c r="G556"/>
      <c r="H556"/>
      <c r="I556"/>
      <c r="J556" s="295"/>
      <c r="K556" s="292"/>
    </row>
    <row r="557" spans="4:11">
      <c r="D557"/>
      <c r="E557" s="293"/>
      <c r="F557" s="294"/>
      <c r="G557"/>
      <c r="H557"/>
      <c r="I557"/>
      <c r="J557" s="295"/>
      <c r="K557" s="292"/>
    </row>
    <row r="558" spans="4:11">
      <c r="D558"/>
      <c r="E558" s="293"/>
      <c r="F558" s="294"/>
      <c r="G558"/>
      <c r="H558"/>
      <c r="I558"/>
      <c r="J558" s="295"/>
      <c r="K558" s="292"/>
    </row>
    <row r="559" spans="4:11">
      <c r="D559"/>
      <c r="E559" s="293"/>
      <c r="F559" s="294"/>
      <c r="G559"/>
      <c r="H559"/>
      <c r="I559"/>
      <c r="J559" s="295"/>
      <c r="K559" s="292"/>
    </row>
    <row r="560" spans="4:11">
      <c r="D560"/>
      <c r="E560" s="293"/>
      <c r="F560" s="294"/>
      <c r="G560"/>
      <c r="H560"/>
      <c r="I560"/>
      <c r="J560" s="295"/>
      <c r="K560" s="292"/>
    </row>
    <row r="561" spans="4:11">
      <c r="D561"/>
      <c r="E561" s="293"/>
      <c r="F561" s="294"/>
      <c r="G561"/>
      <c r="H561"/>
      <c r="I561"/>
      <c r="J561" s="295"/>
      <c r="K561" s="292"/>
    </row>
    <row r="562" spans="4:11">
      <c r="D562"/>
      <c r="E562" s="293"/>
      <c r="F562" s="294"/>
      <c r="G562"/>
      <c r="H562"/>
      <c r="I562"/>
      <c r="J562" s="295"/>
      <c r="K562" s="292"/>
    </row>
    <row r="563" spans="4:11">
      <c r="D563"/>
      <c r="E563" s="293"/>
      <c r="F563" s="294"/>
      <c r="G563"/>
      <c r="H563"/>
      <c r="I563"/>
      <c r="J563" s="295"/>
      <c r="K563" s="292"/>
    </row>
    <row r="564" spans="4:11">
      <c r="D564"/>
      <c r="E564" s="293"/>
      <c r="F564" s="294"/>
      <c r="G564"/>
      <c r="H564"/>
      <c r="I564"/>
      <c r="J564" s="295"/>
      <c r="K564" s="292"/>
    </row>
    <row r="565" spans="4:11">
      <c r="D565"/>
      <c r="E565" s="293"/>
      <c r="F565" s="294"/>
      <c r="G565"/>
      <c r="H565"/>
      <c r="I565"/>
      <c r="J565" s="295"/>
      <c r="K565" s="292"/>
    </row>
    <row r="566" spans="4:11">
      <c r="D566"/>
      <c r="E566" s="293"/>
      <c r="F566" s="294"/>
      <c r="G566"/>
      <c r="H566"/>
      <c r="I566"/>
      <c r="J566" s="295"/>
      <c r="K566" s="292"/>
    </row>
    <row r="567" spans="4:11">
      <c r="D567"/>
      <c r="E567" s="293"/>
      <c r="F567" s="294"/>
      <c r="G567"/>
      <c r="H567"/>
      <c r="I567"/>
      <c r="J567" s="295"/>
      <c r="K567" s="292"/>
    </row>
    <row r="568" spans="4:11">
      <c r="D568"/>
      <c r="E568" s="293"/>
      <c r="F568" s="294"/>
      <c r="G568"/>
      <c r="H568"/>
      <c r="I568"/>
      <c r="J568" s="295"/>
      <c r="K568" s="292"/>
    </row>
    <row r="569" spans="4:11">
      <c r="D569"/>
      <c r="E569" s="293"/>
      <c r="F569" s="294"/>
      <c r="G569"/>
      <c r="H569"/>
      <c r="I569"/>
      <c r="J569" s="295"/>
      <c r="K569" s="292"/>
    </row>
    <row r="570" spans="4:11">
      <c r="D570"/>
      <c r="E570" s="293"/>
      <c r="F570" s="294"/>
      <c r="G570"/>
      <c r="H570"/>
      <c r="I570"/>
      <c r="J570" s="295"/>
      <c r="K570" s="292"/>
    </row>
    <row r="571" spans="4:11">
      <c r="D571"/>
      <c r="E571" s="293"/>
      <c r="F571" s="294"/>
      <c r="G571"/>
      <c r="H571"/>
      <c r="I571"/>
      <c r="J571" s="295"/>
      <c r="K571" s="292"/>
    </row>
    <row r="572" spans="4:11">
      <c r="D572"/>
      <c r="E572" s="293"/>
      <c r="F572" s="294"/>
      <c r="G572"/>
      <c r="H572"/>
      <c r="I572"/>
      <c r="J572" s="295"/>
      <c r="K572" s="292"/>
    </row>
    <row r="573" spans="4:11">
      <c r="D573"/>
      <c r="E573" s="293"/>
      <c r="F573" s="294"/>
      <c r="G573"/>
      <c r="H573"/>
      <c r="I573"/>
      <c r="J573" s="295"/>
      <c r="K573" s="292"/>
    </row>
    <row r="574" spans="4:11">
      <c r="D574"/>
      <c r="E574" s="293"/>
      <c r="F574" s="294"/>
      <c r="G574"/>
      <c r="H574"/>
      <c r="I574"/>
      <c r="J574" s="295"/>
      <c r="K574" s="292"/>
    </row>
    <row r="575" spans="4:11">
      <c r="D575"/>
      <c r="E575" s="293"/>
      <c r="F575" s="294"/>
      <c r="G575"/>
      <c r="H575"/>
      <c r="I575"/>
      <c r="J575" s="295"/>
      <c r="K575" s="292"/>
    </row>
    <row r="576" spans="4:11">
      <c r="D576"/>
      <c r="E576" s="293"/>
      <c r="F576" s="294"/>
      <c r="G576"/>
      <c r="H576"/>
      <c r="I576"/>
      <c r="J576" s="295"/>
      <c r="K576" s="292"/>
    </row>
    <row r="577" spans="4:11">
      <c r="D577"/>
      <c r="E577" s="293"/>
      <c r="F577" s="294"/>
      <c r="G577"/>
      <c r="H577"/>
      <c r="I577"/>
      <c r="J577" s="295"/>
      <c r="K577" s="292"/>
    </row>
    <row r="578" spans="4:11">
      <c r="D578"/>
      <c r="E578" s="293"/>
      <c r="F578" s="294"/>
      <c r="G578"/>
      <c r="H578"/>
      <c r="I578"/>
      <c r="J578" s="295"/>
      <c r="K578" s="292"/>
    </row>
    <row r="579" spans="4:11">
      <c r="D579"/>
      <c r="E579" s="293"/>
      <c r="F579" s="294"/>
      <c r="G579"/>
      <c r="H579"/>
      <c r="I579"/>
      <c r="J579" s="295"/>
      <c r="K579" s="292"/>
    </row>
    <row r="580" spans="4:11">
      <c r="D580"/>
      <c r="E580" s="293"/>
      <c r="F580" s="294"/>
      <c r="G580"/>
      <c r="H580"/>
      <c r="I580"/>
      <c r="J580" s="295"/>
      <c r="K580" s="292"/>
    </row>
    <row r="581" spans="4:11">
      <c r="D581"/>
      <c r="E581" s="293"/>
      <c r="F581" s="294"/>
      <c r="G581"/>
      <c r="H581"/>
      <c r="I581"/>
      <c r="J581" s="295"/>
      <c r="K581" s="292"/>
    </row>
    <row r="582" spans="4:11">
      <c r="D582"/>
      <c r="E582" s="293"/>
      <c r="F582" s="294"/>
      <c r="G582"/>
      <c r="H582"/>
      <c r="I582"/>
      <c r="J582" s="295"/>
      <c r="K582" s="292"/>
    </row>
    <row r="583" spans="4:11">
      <c r="D583"/>
      <c r="E583" s="293"/>
      <c r="F583" s="294"/>
      <c r="G583"/>
      <c r="H583"/>
      <c r="I583"/>
      <c r="J583" s="295"/>
      <c r="K583" s="292"/>
    </row>
    <row r="584" spans="4:11">
      <c r="D584"/>
      <c r="E584" s="293"/>
      <c r="F584" s="294"/>
      <c r="G584"/>
      <c r="H584"/>
      <c r="I584"/>
      <c r="J584" s="295"/>
      <c r="K584" s="292"/>
    </row>
    <row r="585" spans="4:11">
      <c r="D585"/>
      <c r="E585" s="293"/>
      <c r="F585" s="294"/>
      <c r="G585"/>
      <c r="H585"/>
      <c r="I585"/>
      <c r="J585" s="295"/>
      <c r="K585" s="292"/>
    </row>
    <row r="586" spans="4:11">
      <c r="D586"/>
      <c r="E586" s="293"/>
      <c r="F586" s="294"/>
      <c r="G586"/>
      <c r="H586"/>
      <c r="I586"/>
      <c r="J586" s="295"/>
      <c r="K586" s="292"/>
    </row>
    <row r="587" spans="4:11">
      <c r="D587"/>
      <c r="E587" s="293"/>
      <c r="F587" s="294"/>
      <c r="G587"/>
      <c r="H587"/>
      <c r="I587"/>
      <c r="J587" s="295"/>
      <c r="K587" s="292"/>
    </row>
    <row r="588" spans="4:11">
      <c r="D588"/>
      <c r="E588" s="293"/>
      <c r="F588" s="294"/>
      <c r="G588"/>
      <c r="H588"/>
      <c r="I588"/>
      <c r="J588" s="295"/>
      <c r="K588" s="292"/>
    </row>
    <row r="589" spans="4:11">
      <c r="D589"/>
      <c r="E589" s="293"/>
      <c r="F589" s="294"/>
      <c r="G589"/>
      <c r="H589"/>
      <c r="I589"/>
      <c r="J589" s="295"/>
      <c r="K589" s="292"/>
    </row>
    <row r="590" spans="4:11">
      <c r="D590"/>
      <c r="E590" s="293"/>
      <c r="F590" s="294"/>
      <c r="G590"/>
      <c r="H590"/>
      <c r="I590"/>
      <c r="J590" s="295"/>
      <c r="K590" s="292"/>
    </row>
    <row r="591" spans="4:11">
      <c r="D591"/>
      <c r="E591" s="293"/>
      <c r="F591" s="294"/>
      <c r="G591"/>
      <c r="H591"/>
      <c r="I591"/>
      <c r="J591" s="295"/>
      <c r="K591" s="292"/>
    </row>
    <row r="592" spans="4:11">
      <c r="D592"/>
      <c r="E592" s="293"/>
      <c r="F592" s="294"/>
      <c r="G592"/>
      <c r="H592"/>
      <c r="I592"/>
      <c r="J592" s="295"/>
      <c r="K592" s="292"/>
    </row>
    <row r="593" spans="4:11">
      <c r="D593"/>
      <c r="E593" s="293"/>
      <c r="F593" s="294"/>
      <c r="G593"/>
      <c r="H593"/>
      <c r="I593"/>
      <c r="J593" s="295"/>
      <c r="K593" s="292"/>
    </row>
    <row r="594" spans="4:11">
      <c r="D594"/>
      <c r="E594" s="293"/>
      <c r="F594" s="294"/>
      <c r="G594"/>
      <c r="H594"/>
      <c r="I594"/>
      <c r="J594" s="295"/>
      <c r="K594" s="292"/>
    </row>
    <row r="595" spans="4:11">
      <c r="D595"/>
      <c r="E595" s="293"/>
      <c r="F595" s="294"/>
      <c r="G595"/>
      <c r="H595"/>
      <c r="I595"/>
      <c r="J595" s="295"/>
      <c r="K595" s="292"/>
    </row>
    <row r="596" spans="4:11">
      <c r="D596"/>
      <c r="E596" s="293"/>
      <c r="F596" s="294"/>
      <c r="G596"/>
      <c r="H596"/>
      <c r="I596"/>
      <c r="J596" s="295"/>
      <c r="K596" s="292"/>
    </row>
    <row r="597" spans="4:11">
      <c r="D597"/>
      <c r="E597" s="293"/>
      <c r="F597" s="294"/>
      <c r="G597"/>
      <c r="H597"/>
      <c r="I597"/>
      <c r="J597" s="295"/>
      <c r="K597" s="292"/>
    </row>
    <row r="598" spans="4:11">
      <c r="D598"/>
      <c r="E598" s="293"/>
      <c r="F598" s="294"/>
      <c r="G598"/>
      <c r="H598"/>
      <c r="I598"/>
      <c r="J598" s="295"/>
      <c r="K598" s="292"/>
    </row>
    <row r="599" spans="4:11">
      <c r="D599"/>
      <c r="E599" s="293"/>
      <c r="F599" s="294"/>
      <c r="G599"/>
      <c r="H599"/>
      <c r="I599"/>
      <c r="J599" s="295"/>
      <c r="K599" s="292"/>
    </row>
    <row r="600" spans="4:11">
      <c r="D600"/>
      <c r="E600" s="293"/>
      <c r="F600" s="294"/>
      <c r="G600"/>
      <c r="H600"/>
      <c r="I600"/>
      <c r="J600" s="295"/>
      <c r="K600" s="292"/>
    </row>
    <row r="601" spans="4:11">
      <c r="D601"/>
      <c r="E601" s="293"/>
      <c r="F601" s="294"/>
      <c r="G601"/>
      <c r="H601"/>
      <c r="I601"/>
      <c r="J601" s="295"/>
      <c r="K601" s="292"/>
    </row>
    <row r="602" spans="4:11">
      <c r="D602"/>
      <c r="E602" s="293"/>
      <c r="F602" s="294"/>
      <c r="G602"/>
      <c r="H602"/>
      <c r="I602"/>
      <c r="J602" s="295"/>
      <c r="K602" s="292"/>
    </row>
    <row r="603" spans="4:11">
      <c r="D603"/>
      <c r="E603" s="293"/>
      <c r="F603" s="294"/>
      <c r="G603"/>
      <c r="H603"/>
      <c r="I603"/>
      <c r="J603" s="295"/>
      <c r="K603" s="292"/>
    </row>
    <row r="604" spans="4:11">
      <c r="D604"/>
      <c r="E604" s="293"/>
      <c r="F604" s="294"/>
      <c r="G604"/>
      <c r="H604"/>
      <c r="I604"/>
      <c r="J604" s="295"/>
      <c r="K604" s="292"/>
    </row>
    <row r="605" spans="4:11">
      <c r="D605"/>
      <c r="E605" s="293"/>
      <c r="F605" s="294"/>
      <c r="G605"/>
      <c r="H605"/>
      <c r="I605"/>
      <c r="J605" s="295"/>
      <c r="K605" s="292"/>
    </row>
    <row r="606" spans="4:11">
      <c r="D606"/>
      <c r="E606" s="293"/>
      <c r="F606" s="294"/>
      <c r="G606"/>
      <c r="H606"/>
      <c r="I606"/>
      <c r="J606" s="295"/>
      <c r="K606" s="292"/>
    </row>
    <row r="607" spans="4:11">
      <c r="D607"/>
      <c r="E607" s="293"/>
      <c r="F607" s="294"/>
      <c r="G607"/>
      <c r="H607"/>
      <c r="I607"/>
      <c r="J607" s="295"/>
      <c r="K607" s="292"/>
    </row>
    <row r="608" spans="4:11">
      <c r="D608"/>
      <c r="E608" s="293"/>
      <c r="F608" s="294"/>
      <c r="G608"/>
      <c r="H608"/>
      <c r="I608"/>
      <c r="J608" s="295"/>
      <c r="K608" s="292"/>
    </row>
    <row r="609" spans="4:11">
      <c r="D609"/>
      <c r="E609" s="293"/>
      <c r="F609" s="294"/>
      <c r="G609"/>
      <c r="H609"/>
      <c r="I609"/>
      <c r="J609" s="295"/>
      <c r="K609" s="292"/>
    </row>
    <row r="610" spans="4:11">
      <c r="D610"/>
      <c r="E610" s="293"/>
      <c r="F610" s="294"/>
      <c r="G610"/>
      <c r="H610"/>
      <c r="I610"/>
      <c r="J610" s="295"/>
      <c r="K610" s="292"/>
    </row>
    <row r="611" spans="4:11">
      <c r="D611"/>
      <c r="E611" s="293"/>
      <c r="F611" s="294"/>
      <c r="G611"/>
      <c r="H611"/>
      <c r="I611"/>
      <c r="J611" s="295"/>
      <c r="K611" s="292"/>
    </row>
    <row r="612" spans="4:11">
      <c r="D612"/>
      <c r="E612" s="293"/>
      <c r="F612" s="294"/>
      <c r="G612"/>
      <c r="H612"/>
      <c r="I612"/>
      <c r="J612" s="295"/>
      <c r="K612" s="292"/>
    </row>
    <row r="613" spans="4:11">
      <c r="D613"/>
      <c r="E613" s="293"/>
      <c r="F613" s="294"/>
      <c r="G613"/>
      <c r="H613"/>
      <c r="I613"/>
      <c r="J613" s="295"/>
      <c r="K613" s="292"/>
    </row>
    <row r="614" spans="4:11">
      <c r="D614"/>
      <c r="E614" s="293"/>
      <c r="F614" s="294"/>
      <c r="G614"/>
      <c r="H614"/>
      <c r="I614"/>
      <c r="J614" s="295"/>
      <c r="K614" s="292"/>
    </row>
    <row r="615" spans="4:11">
      <c r="D615"/>
      <c r="E615" s="293"/>
      <c r="F615" s="294"/>
      <c r="G615"/>
      <c r="H615"/>
      <c r="I615"/>
      <c r="J615" s="295"/>
      <c r="K615" s="292"/>
    </row>
    <row r="616" spans="4:11">
      <c r="D616"/>
      <c r="E616" s="293"/>
      <c r="F616" s="294"/>
      <c r="G616"/>
      <c r="H616"/>
      <c r="I616"/>
      <c r="J616" s="295"/>
      <c r="K616" s="292"/>
    </row>
    <row r="617" spans="4:11">
      <c r="D617"/>
      <c r="E617" s="293"/>
      <c r="F617" s="294"/>
      <c r="G617"/>
      <c r="H617"/>
      <c r="I617"/>
      <c r="J617" s="295"/>
      <c r="K617" s="292"/>
    </row>
    <row r="618" spans="4:11">
      <c r="D618"/>
      <c r="E618" s="293"/>
      <c r="F618" s="294"/>
      <c r="G618"/>
      <c r="H618"/>
      <c r="I618"/>
      <c r="J618" s="295"/>
      <c r="K618" s="292"/>
    </row>
    <row r="619" spans="4:11">
      <c r="D619"/>
      <c r="E619" s="293"/>
      <c r="F619" s="294"/>
      <c r="G619"/>
      <c r="H619"/>
      <c r="I619"/>
      <c r="J619" s="295"/>
      <c r="K619" s="292"/>
    </row>
    <row r="620" spans="4:11">
      <c r="D620"/>
      <c r="E620" s="293"/>
      <c r="F620" s="294"/>
      <c r="G620"/>
      <c r="H620"/>
      <c r="I620"/>
      <c r="J620" s="295"/>
      <c r="K620" s="292"/>
    </row>
    <row r="621" spans="4:11">
      <c r="D621"/>
      <c r="E621" s="293"/>
      <c r="F621" s="294"/>
      <c r="G621"/>
      <c r="H621"/>
      <c r="I621"/>
      <c r="J621" s="295"/>
      <c r="K621" s="292"/>
    </row>
    <row r="622" spans="4:11">
      <c r="D622"/>
      <c r="E622" s="293"/>
      <c r="F622" s="294"/>
      <c r="G622"/>
      <c r="H622"/>
      <c r="I622"/>
      <c r="J622" s="295"/>
      <c r="K622" s="292"/>
    </row>
    <row r="623" spans="4:11">
      <c r="D623"/>
      <c r="E623" s="293"/>
      <c r="F623" s="294"/>
      <c r="G623"/>
      <c r="H623"/>
      <c r="I623"/>
      <c r="J623" s="295"/>
      <c r="K623" s="292"/>
    </row>
    <row r="624" spans="4:11">
      <c r="D624"/>
      <c r="E624" s="293"/>
      <c r="F624" s="294"/>
      <c r="G624"/>
      <c r="H624"/>
      <c r="I624"/>
      <c r="J624" s="295"/>
      <c r="K624" s="292"/>
    </row>
    <row r="625" spans="4:11">
      <c r="D625"/>
      <c r="E625" s="293"/>
      <c r="F625" s="294"/>
      <c r="G625"/>
      <c r="H625"/>
      <c r="I625"/>
      <c r="J625" s="295"/>
      <c r="K625" s="292"/>
    </row>
    <row r="626" spans="4:11">
      <c r="D626"/>
      <c r="E626" s="293"/>
      <c r="F626" s="294"/>
      <c r="G626"/>
      <c r="H626"/>
      <c r="I626"/>
      <c r="J626" s="295"/>
      <c r="K626" s="292"/>
    </row>
    <row r="627" spans="4:11">
      <c r="D627"/>
      <c r="E627" s="293"/>
      <c r="F627" s="294"/>
      <c r="G627"/>
      <c r="H627"/>
      <c r="I627"/>
      <c r="J627" s="295"/>
      <c r="K627" s="292"/>
    </row>
    <row r="628" spans="4:11">
      <c r="D628"/>
      <c r="E628" s="293"/>
      <c r="F628" s="294"/>
      <c r="G628"/>
      <c r="H628"/>
      <c r="I628"/>
      <c r="J628" s="295"/>
      <c r="K628" s="292"/>
    </row>
    <row r="629" spans="4:11">
      <c r="D629"/>
      <c r="E629" s="293"/>
      <c r="F629" s="294"/>
      <c r="G629"/>
      <c r="H629"/>
      <c r="I629"/>
      <c r="J629" s="295"/>
      <c r="K629" s="292"/>
    </row>
    <row r="630" spans="4:11">
      <c r="D630"/>
      <c r="E630" s="293"/>
      <c r="F630" s="294"/>
      <c r="G630"/>
      <c r="H630"/>
      <c r="I630"/>
      <c r="J630" s="295"/>
      <c r="K630" s="292"/>
    </row>
    <row r="631" spans="4:11">
      <c r="D631"/>
      <c r="E631" s="293"/>
      <c r="F631" s="294"/>
      <c r="G631"/>
      <c r="H631"/>
      <c r="I631"/>
      <c r="J631" s="295"/>
      <c r="K631" s="292"/>
    </row>
    <row r="632" spans="4:11">
      <c r="D632"/>
      <c r="E632" s="293"/>
      <c r="F632" s="294"/>
      <c r="G632"/>
      <c r="H632"/>
      <c r="I632"/>
      <c r="J632" s="295"/>
      <c r="K632" s="292"/>
    </row>
    <row r="633" spans="4:11">
      <c r="D633"/>
      <c r="E633" s="293"/>
      <c r="F633" s="294"/>
      <c r="G633"/>
      <c r="H633"/>
      <c r="I633"/>
      <c r="J633" s="295"/>
      <c r="K633" s="292"/>
    </row>
    <row r="634" spans="4:11">
      <c r="D634"/>
      <c r="E634" s="293"/>
      <c r="F634" s="294"/>
      <c r="G634"/>
      <c r="H634"/>
      <c r="I634"/>
      <c r="J634" s="295"/>
      <c r="K634" s="292"/>
    </row>
    <row r="635" spans="4:11">
      <c r="D635"/>
      <c r="E635" s="293"/>
      <c r="F635" s="294"/>
      <c r="G635"/>
      <c r="H635"/>
      <c r="I635"/>
      <c r="J635" s="295"/>
      <c r="K635" s="292"/>
    </row>
    <row r="636" spans="4:11">
      <c r="D636"/>
      <c r="E636" s="293"/>
      <c r="F636" s="294"/>
      <c r="G636"/>
      <c r="H636"/>
      <c r="I636"/>
      <c r="J636" s="295"/>
      <c r="K636" s="292"/>
    </row>
    <row r="637" spans="4:11">
      <c r="D637"/>
      <c r="E637" s="293"/>
      <c r="F637" s="294"/>
      <c r="G637"/>
      <c r="H637"/>
      <c r="I637"/>
      <c r="J637" s="295"/>
      <c r="K637" s="292"/>
    </row>
    <row r="638" spans="4:11">
      <c r="D638"/>
      <c r="E638" s="293"/>
      <c r="F638" s="294"/>
      <c r="G638"/>
      <c r="H638"/>
      <c r="I638"/>
      <c r="J638" s="295"/>
      <c r="K638" s="292"/>
    </row>
    <row r="639" spans="4:11">
      <c r="D639"/>
      <c r="E639" s="293"/>
      <c r="F639" s="294"/>
      <c r="G639"/>
      <c r="H639"/>
      <c r="I639"/>
      <c r="J639" s="295"/>
      <c r="K639" s="292"/>
    </row>
    <row r="640" spans="4:11">
      <c r="D640"/>
      <c r="E640" s="293"/>
      <c r="F640" s="294"/>
      <c r="G640"/>
      <c r="H640"/>
      <c r="I640"/>
      <c r="J640" s="295"/>
      <c r="K640" s="292"/>
    </row>
    <row r="641" spans="4:11">
      <c r="D641"/>
      <c r="E641" s="293"/>
      <c r="F641" s="294"/>
      <c r="G641"/>
      <c r="H641"/>
      <c r="I641"/>
      <c r="J641" s="295"/>
      <c r="K641" s="292"/>
    </row>
    <row r="642" spans="4:11">
      <c r="D642"/>
      <c r="E642" s="293"/>
      <c r="F642" s="294"/>
      <c r="G642"/>
      <c r="H642"/>
      <c r="I642"/>
      <c r="J642" s="295"/>
      <c r="K642" s="292"/>
    </row>
    <row r="643" spans="4:11">
      <c r="D643"/>
      <c r="E643" s="293"/>
      <c r="F643" s="294"/>
      <c r="G643"/>
      <c r="H643"/>
      <c r="I643"/>
      <c r="J643" s="295"/>
      <c r="K643" s="292"/>
    </row>
    <row r="644" spans="4:11">
      <c r="D644"/>
      <c r="E644" s="293"/>
      <c r="F644" s="294"/>
      <c r="G644"/>
      <c r="H644"/>
      <c r="I644"/>
      <c r="J644" s="295"/>
      <c r="K644" s="292"/>
    </row>
    <row r="645" spans="4:11">
      <c r="D645"/>
      <c r="E645" s="293"/>
      <c r="F645" s="294"/>
      <c r="G645"/>
      <c r="H645"/>
      <c r="I645"/>
      <c r="J645" s="295"/>
      <c r="K645" s="292"/>
    </row>
    <row r="646" spans="4:11">
      <c r="D646"/>
      <c r="E646" s="293"/>
      <c r="F646" s="294"/>
      <c r="G646"/>
      <c r="H646"/>
      <c r="I646"/>
      <c r="J646" s="295"/>
      <c r="K646" s="292"/>
    </row>
    <row r="647" spans="4:11">
      <c r="D647"/>
      <c r="E647" s="293"/>
      <c r="F647" s="294"/>
      <c r="G647"/>
      <c r="H647"/>
      <c r="I647"/>
      <c r="J647" s="295"/>
      <c r="K647" s="292"/>
    </row>
    <row r="648" spans="4:11">
      <c r="D648"/>
      <c r="E648" s="293"/>
      <c r="F648" s="294"/>
      <c r="G648"/>
      <c r="H648"/>
      <c r="I648"/>
      <c r="J648" s="295"/>
      <c r="K648" s="292"/>
    </row>
    <row r="649" spans="4:11">
      <c r="D649"/>
      <c r="E649" s="293"/>
      <c r="F649" s="294"/>
      <c r="G649"/>
      <c r="H649"/>
      <c r="I649"/>
      <c r="J649" s="295"/>
      <c r="K649" s="292"/>
    </row>
    <row r="650" spans="4:11">
      <c r="D650"/>
      <c r="E650" s="293"/>
      <c r="F650" s="294"/>
      <c r="G650"/>
      <c r="H650"/>
      <c r="I650"/>
      <c r="J650" s="295"/>
      <c r="K650" s="292"/>
    </row>
    <row r="651" spans="4:11">
      <c r="D651"/>
      <c r="E651" s="293"/>
      <c r="F651" s="294"/>
      <c r="G651"/>
      <c r="H651"/>
      <c r="I651"/>
      <c r="J651" s="295"/>
      <c r="K651" s="292"/>
    </row>
    <row r="652" spans="4:11">
      <c r="D652"/>
      <c r="E652" s="293"/>
      <c r="F652" s="294"/>
      <c r="G652"/>
      <c r="H652"/>
      <c r="I652"/>
      <c r="J652" s="295"/>
      <c r="K652" s="292"/>
    </row>
    <row r="653" spans="4:11">
      <c r="D653"/>
      <c r="E653" s="293"/>
      <c r="F653" s="294"/>
      <c r="G653"/>
      <c r="H653"/>
      <c r="I653"/>
      <c r="J653" s="295"/>
      <c r="K653" s="292"/>
    </row>
    <row r="654" spans="4:11">
      <c r="D654"/>
      <c r="E654" s="293"/>
      <c r="F654" s="294"/>
      <c r="G654"/>
      <c r="H654"/>
      <c r="I654"/>
      <c r="J654" s="295"/>
      <c r="K654" s="292"/>
    </row>
    <row r="655" spans="4:11">
      <c r="D655"/>
      <c r="E655" s="293"/>
      <c r="F655" s="294"/>
      <c r="G655"/>
      <c r="H655"/>
      <c r="I655"/>
      <c r="J655" s="295"/>
      <c r="K655" s="292"/>
    </row>
    <row r="656" spans="4:11">
      <c r="D656"/>
      <c r="E656" s="293"/>
      <c r="F656" s="294"/>
      <c r="G656"/>
      <c r="H656"/>
      <c r="I656"/>
      <c r="J656" s="295"/>
      <c r="K656" s="292"/>
    </row>
    <row r="657" spans="4:11">
      <c r="D657"/>
      <c r="E657" s="293"/>
      <c r="F657" s="294"/>
      <c r="G657"/>
      <c r="H657"/>
      <c r="I657"/>
      <c r="J657" s="295"/>
      <c r="K657" s="292"/>
    </row>
    <row r="658" spans="4:11">
      <c r="D658"/>
      <c r="E658" s="293"/>
      <c r="F658" s="294"/>
      <c r="G658"/>
      <c r="H658"/>
      <c r="I658"/>
      <c r="J658" s="295"/>
      <c r="K658" s="292"/>
    </row>
    <row r="659" spans="4:11">
      <c r="D659"/>
      <c r="E659" s="293"/>
      <c r="F659" s="294"/>
      <c r="G659"/>
      <c r="H659"/>
      <c r="I659"/>
      <c r="J659" s="295"/>
      <c r="K659" s="292"/>
    </row>
    <row r="660" spans="4:11">
      <c r="D660"/>
      <c r="E660" s="293"/>
      <c r="F660" s="294"/>
      <c r="G660"/>
      <c r="H660"/>
      <c r="I660"/>
      <c r="J660" s="295"/>
      <c r="K660" s="292"/>
    </row>
    <row r="661" spans="4:11">
      <c r="D661"/>
      <c r="E661" s="293"/>
      <c r="F661" s="294"/>
      <c r="G661"/>
      <c r="H661"/>
      <c r="I661"/>
      <c r="J661" s="295"/>
      <c r="K661" s="292"/>
    </row>
    <row r="662" spans="4:11">
      <c r="D662"/>
      <c r="E662" s="293"/>
      <c r="F662" s="294"/>
      <c r="G662"/>
      <c r="H662"/>
      <c r="I662"/>
      <c r="J662" s="295"/>
      <c r="K662" s="292"/>
    </row>
    <row r="663" spans="4:11">
      <c r="D663"/>
      <c r="E663" s="293"/>
      <c r="F663" s="294"/>
      <c r="G663"/>
      <c r="H663"/>
      <c r="I663"/>
      <c r="J663" s="295"/>
      <c r="K663" s="292"/>
    </row>
    <row r="664" spans="4:11">
      <c r="D664"/>
      <c r="E664" s="293"/>
      <c r="F664" s="294"/>
      <c r="G664"/>
      <c r="H664"/>
      <c r="I664"/>
      <c r="J664" s="295"/>
      <c r="K664" s="292"/>
    </row>
    <row r="665" spans="4:11">
      <c r="D665"/>
      <c r="E665" s="293"/>
      <c r="F665" s="294"/>
      <c r="G665"/>
      <c r="H665"/>
      <c r="I665"/>
      <c r="J665" s="295"/>
      <c r="K665" s="292"/>
    </row>
    <row r="666" spans="4:11">
      <c r="D666"/>
      <c r="E666" s="293"/>
      <c r="F666" s="294"/>
      <c r="G666"/>
      <c r="H666"/>
      <c r="I666"/>
      <c r="J666" s="295"/>
      <c r="K666" s="292"/>
    </row>
    <row r="667" spans="4:11">
      <c r="D667"/>
      <c r="E667" s="293"/>
      <c r="F667" s="294"/>
      <c r="G667"/>
      <c r="H667"/>
      <c r="I667"/>
      <c r="J667" s="295"/>
      <c r="K667" s="292"/>
    </row>
    <row r="668" spans="4:11">
      <c r="D668"/>
      <c r="E668" s="293"/>
      <c r="F668" s="294"/>
      <c r="G668"/>
      <c r="H668"/>
      <c r="I668"/>
      <c r="J668" s="295"/>
      <c r="K668" s="292"/>
    </row>
    <row r="669" spans="4:11">
      <c r="D669"/>
      <c r="E669" s="293"/>
      <c r="F669" s="294"/>
      <c r="G669"/>
      <c r="H669"/>
      <c r="I669"/>
      <c r="J669" s="295"/>
      <c r="K669" s="292"/>
    </row>
    <row r="670" spans="4:11">
      <c r="D670"/>
      <c r="E670" s="293"/>
      <c r="F670" s="294"/>
      <c r="G670"/>
      <c r="H670"/>
      <c r="I670"/>
      <c r="J670" s="295"/>
      <c r="K670" s="292"/>
    </row>
    <row r="671" spans="4:11">
      <c r="D671"/>
      <c r="E671" s="293"/>
      <c r="F671" s="294"/>
      <c r="G671"/>
      <c r="H671"/>
      <c r="I671"/>
      <c r="J671" s="295"/>
      <c r="K671" s="292"/>
    </row>
    <row r="672" spans="4:11">
      <c r="D672"/>
      <c r="E672" s="293"/>
      <c r="F672" s="294"/>
      <c r="G672"/>
      <c r="H672"/>
      <c r="I672"/>
      <c r="J672" s="295"/>
      <c r="K672" s="292"/>
    </row>
    <row r="673" spans="4:11">
      <c r="D673"/>
      <c r="E673" s="293"/>
      <c r="F673" s="294"/>
      <c r="G673"/>
      <c r="H673"/>
      <c r="I673"/>
      <c r="J673" s="295"/>
      <c r="K673" s="292"/>
    </row>
    <row r="674" spans="4:11">
      <c r="D674"/>
      <c r="E674" s="293"/>
      <c r="F674" s="294"/>
      <c r="G674"/>
      <c r="H674"/>
      <c r="I674"/>
      <c r="J674" s="295"/>
      <c r="K674" s="292"/>
    </row>
    <row r="675" spans="4:11">
      <c r="D675"/>
      <c r="E675" s="293"/>
      <c r="F675" s="294"/>
      <c r="G675"/>
      <c r="H675"/>
      <c r="I675"/>
      <c r="J675" s="295"/>
      <c r="K675" s="292"/>
    </row>
    <row r="676" spans="4:11">
      <c r="D676"/>
      <c r="E676" s="293"/>
      <c r="F676" s="294"/>
      <c r="G676"/>
      <c r="H676"/>
      <c r="I676"/>
      <c r="J676" s="295"/>
      <c r="K676" s="292"/>
    </row>
    <row r="677" spans="4:11">
      <c r="D677"/>
      <c r="E677" s="293"/>
      <c r="F677" s="294"/>
      <c r="G677"/>
      <c r="H677"/>
      <c r="I677"/>
      <c r="J677" s="295"/>
      <c r="K677" s="292"/>
    </row>
    <row r="678" spans="4:11">
      <c r="D678"/>
      <c r="E678" s="293"/>
      <c r="F678" s="294"/>
      <c r="G678"/>
      <c r="H678"/>
      <c r="I678"/>
      <c r="J678" s="295"/>
      <c r="K678" s="292"/>
    </row>
    <row r="679" spans="4:11">
      <c r="D679"/>
      <c r="E679" s="293"/>
      <c r="F679" s="294"/>
      <c r="G679"/>
      <c r="H679"/>
      <c r="I679"/>
      <c r="J679" s="295"/>
      <c r="K679" s="292"/>
    </row>
    <row r="680" spans="4:11">
      <c r="D680"/>
      <c r="E680" s="293"/>
      <c r="F680" s="294"/>
      <c r="G680"/>
      <c r="H680"/>
      <c r="I680"/>
      <c r="J680" s="295"/>
      <c r="K680" s="292"/>
    </row>
    <row r="681" spans="4:11">
      <c r="D681"/>
      <c r="E681" s="293"/>
      <c r="F681" s="294"/>
      <c r="G681"/>
      <c r="H681"/>
      <c r="I681"/>
      <c r="J681" s="295"/>
      <c r="K681" s="292"/>
    </row>
    <row r="682" spans="4:11">
      <c r="D682"/>
      <c r="E682" s="293"/>
      <c r="F682" s="294"/>
      <c r="G682"/>
      <c r="H682"/>
      <c r="I682"/>
      <c r="J682" s="295"/>
      <c r="K682" s="292"/>
    </row>
    <row r="683" spans="4:11">
      <c r="D683"/>
      <c r="E683" s="293"/>
      <c r="F683" s="294"/>
      <c r="G683"/>
      <c r="H683"/>
      <c r="I683"/>
      <c r="J683" s="295"/>
      <c r="K683" s="292"/>
    </row>
    <row r="684" spans="4:11">
      <c r="D684"/>
      <c r="E684" s="293"/>
      <c r="F684" s="294"/>
      <c r="G684"/>
      <c r="H684"/>
      <c r="I684"/>
      <c r="J684" s="295"/>
      <c r="K684" s="292"/>
    </row>
    <row r="685" spans="4:11">
      <c r="D685"/>
      <c r="E685" s="293"/>
      <c r="F685" s="294"/>
      <c r="G685"/>
      <c r="H685"/>
      <c r="I685"/>
      <c r="J685" s="295"/>
      <c r="K685" s="292"/>
    </row>
    <row r="686" spans="4:11">
      <c r="D686"/>
      <c r="E686" s="293"/>
      <c r="F686" s="294"/>
      <c r="G686"/>
      <c r="H686"/>
      <c r="I686"/>
      <c r="J686" s="295"/>
      <c r="K686" s="292"/>
    </row>
    <row r="687" spans="4:11">
      <c r="D687"/>
      <c r="E687" s="293"/>
      <c r="F687" s="294"/>
      <c r="G687"/>
      <c r="H687"/>
      <c r="I687"/>
      <c r="J687" s="295"/>
      <c r="K687" s="292"/>
    </row>
    <row r="688" spans="4:11">
      <c r="D688"/>
      <c r="E688" s="293"/>
      <c r="F688" s="294"/>
      <c r="G688"/>
      <c r="H688"/>
      <c r="I688"/>
      <c r="J688" s="295"/>
      <c r="K688" s="292"/>
    </row>
    <row r="689" spans="4:11">
      <c r="D689"/>
      <c r="E689" s="293"/>
      <c r="F689" s="294"/>
      <c r="G689"/>
      <c r="H689"/>
      <c r="I689"/>
      <c r="J689" s="295"/>
      <c r="K689" s="292"/>
    </row>
    <row r="690" spans="4:11">
      <c r="D690"/>
      <c r="E690" s="293"/>
      <c r="F690" s="294"/>
      <c r="G690"/>
      <c r="H690"/>
      <c r="I690"/>
      <c r="J690" s="295"/>
      <c r="K690" s="292"/>
    </row>
    <row r="691" spans="4:11">
      <c r="D691"/>
      <c r="E691" s="293"/>
      <c r="F691" s="294"/>
      <c r="G691"/>
      <c r="H691"/>
      <c r="I691"/>
      <c r="J691" s="295"/>
      <c r="K691" s="292"/>
    </row>
    <row r="692" spans="4:11">
      <c r="D692"/>
      <c r="E692" s="293"/>
      <c r="F692" s="294"/>
      <c r="G692"/>
      <c r="H692"/>
      <c r="I692"/>
      <c r="J692" s="295"/>
      <c r="K692" s="292"/>
    </row>
    <row r="693" spans="4:11">
      <c r="D693"/>
      <c r="E693" s="293"/>
      <c r="F693" s="294"/>
      <c r="G693"/>
      <c r="H693"/>
      <c r="I693"/>
      <c r="J693" s="295"/>
      <c r="K693" s="292"/>
    </row>
    <row r="694" spans="4:11">
      <c r="D694"/>
      <c r="E694" s="293"/>
      <c r="F694" s="294"/>
      <c r="G694"/>
      <c r="H694"/>
      <c r="I694"/>
      <c r="J694" s="295"/>
      <c r="K694" s="292"/>
    </row>
    <row r="695" spans="4:11">
      <c r="D695"/>
      <c r="E695" s="293"/>
      <c r="F695" s="294"/>
      <c r="G695"/>
      <c r="H695"/>
      <c r="I695"/>
      <c r="J695" s="295"/>
      <c r="K695" s="292"/>
    </row>
    <row r="696" spans="4:11">
      <c r="D696"/>
      <c r="E696" s="293"/>
      <c r="F696" s="294"/>
      <c r="G696"/>
      <c r="H696"/>
      <c r="I696"/>
      <c r="J696" s="295"/>
      <c r="K696" s="292"/>
    </row>
    <row r="697" spans="4:11">
      <c r="D697"/>
      <c r="E697" s="293"/>
      <c r="F697" s="294"/>
      <c r="G697"/>
      <c r="H697"/>
      <c r="I697"/>
      <c r="J697" s="295"/>
      <c r="K697" s="292"/>
    </row>
    <row r="698" spans="4:11">
      <c r="D698"/>
      <c r="E698" s="293"/>
      <c r="F698" s="294"/>
      <c r="G698"/>
      <c r="H698"/>
      <c r="I698"/>
      <c r="J698" s="295"/>
      <c r="K698" s="292"/>
    </row>
    <row r="699" spans="4:11">
      <c r="D699"/>
      <c r="E699" s="293"/>
      <c r="F699" s="294"/>
      <c r="G699"/>
      <c r="H699"/>
      <c r="I699"/>
      <c r="J699" s="295"/>
      <c r="K699" s="292"/>
    </row>
    <row r="700" spans="4:11">
      <c r="D700"/>
      <c r="E700" s="293"/>
      <c r="F700" s="294"/>
      <c r="G700"/>
      <c r="H700"/>
      <c r="I700"/>
      <c r="J700" s="295"/>
      <c r="K700" s="292"/>
    </row>
    <row r="701" spans="4:11">
      <c r="D701"/>
      <c r="E701" s="293"/>
      <c r="F701" s="294"/>
      <c r="G701"/>
      <c r="H701"/>
      <c r="I701"/>
      <c r="J701" s="295"/>
      <c r="K701" s="292"/>
    </row>
    <row r="702" spans="4:11">
      <c r="D702"/>
      <c r="E702" s="293"/>
      <c r="F702" s="294"/>
      <c r="G702"/>
      <c r="H702"/>
      <c r="I702"/>
      <c r="J702" s="295"/>
      <c r="K702" s="292"/>
    </row>
    <row r="703" spans="4:11">
      <c r="D703"/>
      <c r="E703" s="293"/>
      <c r="F703" s="294"/>
      <c r="G703"/>
      <c r="H703"/>
      <c r="I703"/>
      <c r="J703" s="295"/>
      <c r="K703" s="292"/>
    </row>
    <row r="704" spans="4:11">
      <c r="D704"/>
      <c r="E704" s="293"/>
      <c r="F704" s="294"/>
      <c r="G704"/>
      <c r="H704"/>
      <c r="I704"/>
      <c r="J704" s="295"/>
      <c r="K704" s="292"/>
    </row>
    <row r="705" spans="4:11">
      <c r="D705"/>
      <c r="E705" s="293"/>
      <c r="F705" s="294"/>
      <c r="G705"/>
      <c r="H705"/>
      <c r="I705"/>
      <c r="J705" s="295"/>
      <c r="K705" s="292"/>
    </row>
    <row r="706" spans="4:11">
      <c r="D706"/>
      <c r="E706" s="293"/>
      <c r="F706" s="294"/>
      <c r="G706"/>
      <c r="H706"/>
      <c r="I706"/>
      <c r="J706" s="295"/>
      <c r="K706" s="292"/>
    </row>
    <row r="707" spans="4:11">
      <c r="D707"/>
      <c r="E707" s="293"/>
      <c r="F707" s="294"/>
      <c r="G707"/>
      <c r="H707"/>
      <c r="I707"/>
      <c r="J707" s="295"/>
      <c r="K707" s="292"/>
    </row>
    <row r="708" spans="4:11">
      <c r="D708"/>
      <c r="E708" s="293"/>
      <c r="F708" s="294"/>
      <c r="G708"/>
      <c r="H708"/>
      <c r="I708"/>
      <c r="J708" s="295"/>
      <c r="K708" s="292"/>
    </row>
    <row r="709" spans="4:11">
      <c r="D709"/>
      <c r="E709" s="293"/>
      <c r="F709" s="294"/>
      <c r="G709"/>
      <c r="H709"/>
      <c r="I709"/>
      <c r="J709" s="295"/>
      <c r="K709" s="292"/>
    </row>
    <row r="710" spans="4:11">
      <c r="D710"/>
      <c r="E710" s="293"/>
      <c r="F710" s="294"/>
      <c r="G710"/>
      <c r="H710"/>
      <c r="I710"/>
      <c r="J710" s="295"/>
      <c r="K710" s="292"/>
    </row>
    <row r="711" spans="4:11">
      <c r="D711"/>
      <c r="E711" s="293"/>
      <c r="F711" s="294"/>
      <c r="G711"/>
      <c r="H711"/>
      <c r="I711"/>
      <c r="J711" s="295"/>
      <c r="K711" s="292"/>
    </row>
    <row r="712" spans="4:11">
      <c r="D712"/>
      <c r="E712" s="293"/>
      <c r="F712" s="294"/>
      <c r="G712"/>
      <c r="H712"/>
      <c r="I712"/>
      <c r="J712" s="295"/>
      <c r="K712" s="292"/>
    </row>
    <row r="713" spans="4:11">
      <c r="D713"/>
      <c r="E713" s="293"/>
      <c r="F713" s="294"/>
      <c r="G713"/>
      <c r="H713"/>
      <c r="I713"/>
      <c r="J713" s="295"/>
      <c r="K713" s="292"/>
    </row>
    <row r="714" spans="4:11">
      <c r="D714"/>
      <c r="E714" s="293"/>
      <c r="F714" s="294"/>
      <c r="G714"/>
      <c r="H714"/>
      <c r="I714"/>
      <c r="J714" s="295"/>
      <c r="K714" s="292"/>
    </row>
    <row r="715" spans="4:11">
      <c r="D715"/>
      <c r="E715" s="293"/>
      <c r="F715" s="294"/>
      <c r="G715"/>
      <c r="H715"/>
      <c r="I715"/>
      <c r="J715" s="295"/>
      <c r="K715" s="292"/>
    </row>
    <row r="716" spans="4:11">
      <c r="D716"/>
      <c r="E716" s="293"/>
      <c r="F716" s="294"/>
      <c r="G716"/>
      <c r="H716"/>
      <c r="I716"/>
      <c r="J716" s="295"/>
      <c r="K716" s="292"/>
    </row>
    <row r="717" spans="4:11">
      <c r="D717"/>
      <c r="E717" s="293"/>
      <c r="F717" s="294"/>
      <c r="G717"/>
      <c r="H717"/>
      <c r="I717"/>
      <c r="J717" s="295"/>
      <c r="K717" s="292"/>
    </row>
    <row r="718" spans="4:11">
      <c r="D718"/>
      <c r="E718" s="293"/>
      <c r="F718" s="294"/>
      <c r="G718"/>
      <c r="H718"/>
      <c r="I718"/>
      <c r="J718" s="295"/>
      <c r="K718" s="292"/>
    </row>
    <row r="719" spans="4:11">
      <c r="D719"/>
      <c r="E719" s="293"/>
      <c r="F719" s="294"/>
      <c r="G719"/>
      <c r="H719"/>
      <c r="I719"/>
      <c r="J719" s="295"/>
      <c r="K719" s="292"/>
    </row>
    <row r="720" spans="4:11">
      <c r="D720"/>
      <c r="E720" s="293"/>
      <c r="F720" s="294"/>
      <c r="G720"/>
      <c r="H720"/>
      <c r="I720"/>
      <c r="J720" s="295"/>
      <c r="K720" s="292"/>
    </row>
    <row r="721" spans="4:11">
      <c r="D721"/>
      <c r="E721" s="293"/>
      <c r="F721" s="294"/>
      <c r="G721"/>
      <c r="H721"/>
      <c r="I721"/>
      <c r="J721" s="295"/>
      <c r="K721" s="292"/>
    </row>
    <row r="722" spans="4:11">
      <c r="D722"/>
      <c r="E722" s="293"/>
      <c r="F722" s="294"/>
      <c r="G722"/>
      <c r="H722"/>
      <c r="I722"/>
      <c r="J722" s="295"/>
      <c r="K722" s="292"/>
    </row>
    <row r="723" spans="4:11">
      <c r="D723"/>
      <c r="E723" s="293"/>
      <c r="F723" s="294"/>
      <c r="G723"/>
      <c r="H723"/>
      <c r="I723"/>
      <c r="J723" s="295"/>
      <c r="K723" s="292"/>
    </row>
    <row r="724" spans="4:11">
      <c r="D724"/>
      <c r="E724" s="293"/>
      <c r="F724" s="294"/>
      <c r="G724"/>
      <c r="H724"/>
      <c r="I724"/>
      <c r="J724" s="295"/>
      <c r="K724" s="292"/>
    </row>
    <row r="725" spans="4:11">
      <c r="D725"/>
      <c r="E725" s="293"/>
      <c r="F725" s="294"/>
      <c r="G725"/>
      <c r="H725"/>
      <c r="I725"/>
      <c r="J725" s="295"/>
      <c r="K725" s="292"/>
    </row>
    <row r="726" spans="4:11">
      <c r="D726"/>
      <c r="E726" s="293"/>
      <c r="F726" s="294"/>
      <c r="G726"/>
      <c r="H726"/>
      <c r="I726"/>
      <c r="J726" s="295"/>
      <c r="K726" s="292"/>
    </row>
    <row r="727" spans="4:11">
      <c r="D727"/>
      <c r="E727" s="293"/>
      <c r="F727" s="294"/>
      <c r="G727"/>
      <c r="H727"/>
      <c r="I727"/>
      <c r="J727" s="295"/>
      <c r="K727" s="292"/>
    </row>
    <row r="728" spans="4:11">
      <c r="D728"/>
      <c r="E728" s="293"/>
      <c r="F728" s="294"/>
      <c r="G728"/>
      <c r="H728"/>
      <c r="I728"/>
      <c r="J728" s="295"/>
      <c r="K728" s="292"/>
    </row>
    <row r="729" spans="4:11">
      <c r="D729"/>
      <c r="E729" s="293"/>
      <c r="F729" s="294"/>
      <c r="G729"/>
      <c r="H729"/>
      <c r="I729"/>
      <c r="J729" s="295"/>
      <c r="K729" s="292"/>
    </row>
    <row r="730" spans="4:11">
      <c r="D730"/>
      <c r="E730" s="293"/>
      <c r="F730" s="294"/>
      <c r="G730"/>
      <c r="H730"/>
      <c r="I730"/>
      <c r="J730" s="295"/>
      <c r="K730" s="292"/>
    </row>
    <row r="731" spans="4:11">
      <c r="D731"/>
      <c r="E731" s="293"/>
      <c r="F731" s="294"/>
      <c r="G731"/>
      <c r="H731"/>
      <c r="I731"/>
      <c r="J731" s="295"/>
      <c r="K731" s="292"/>
    </row>
    <row r="732" spans="4:11">
      <c r="D732"/>
      <c r="E732" s="293"/>
      <c r="F732" s="294"/>
      <c r="G732"/>
      <c r="H732"/>
      <c r="I732"/>
      <c r="J732" s="295"/>
      <c r="K732" s="292"/>
    </row>
    <row r="733" spans="4:11">
      <c r="D733"/>
      <c r="E733" s="293"/>
      <c r="F733" s="294"/>
      <c r="G733"/>
      <c r="H733"/>
      <c r="I733"/>
      <c r="J733" s="295"/>
      <c r="K733" s="292"/>
    </row>
    <row r="734" spans="4:11">
      <c r="D734"/>
      <c r="E734" s="293"/>
      <c r="F734" s="294"/>
      <c r="G734"/>
      <c r="H734"/>
      <c r="I734"/>
      <c r="J734" s="295"/>
      <c r="K734" s="292"/>
    </row>
    <row r="735" spans="4:11">
      <c r="D735"/>
      <c r="E735" s="293"/>
      <c r="F735" s="294"/>
      <c r="G735"/>
      <c r="H735"/>
      <c r="I735"/>
      <c r="J735" s="295"/>
      <c r="K735" s="292"/>
    </row>
    <row r="736" spans="4:11">
      <c r="D736"/>
      <c r="E736" s="293"/>
      <c r="F736" s="294"/>
      <c r="G736"/>
      <c r="H736"/>
      <c r="I736"/>
      <c r="J736" s="295"/>
      <c r="K736" s="292"/>
    </row>
    <row r="737" spans="4:11">
      <c r="D737"/>
      <c r="E737" s="293"/>
      <c r="F737" s="294"/>
      <c r="G737"/>
      <c r="H737"/>
      <c r="I737"/>
      <c r="J737" s="295"/>
      <c r="K737" s="292"/>
    </row>
    <row r="738" spans="4:11">
      <c r="D738"/>
      <c r="E738" s="293"/>
      <c r="F738" s="294"/>
      <c r="G738"/>
      <c r="H738"/>
      <c r="I738"/>
      <c r="J738" s="295"/>
      <c r="K738" s="292"/>
    </row>
    <row r="739" spans="4:11">
      <c r="D739"/>
      <c r="E739" s="293"/>
      <c r="F739" s="294"/>
      <c r="G739"/>
      <c r="H739"/>
      <c r="I739"/>
      <c r="J739" s="295"/>
      <c r="K739" s="292"/>
    </row>
    <row r="740" spans="4:11">
      <c r="D740"/>
      <c r="E740" s="293"/>
      <c r="F740" s="294"/>
      <c r="G740"/>
      <c r="H740"/>
      <c r="I740"/>
      <c r="J740" s="295"/>
      <c r="K740" s="292"/>
    </row>
    <row r="741" spans="4:11">
      <c r="D741"/>
      <c r="E741" s="293"/>
      <c r="F741" s="294"/>
      <c r="G741"/>
      <c r="H741"/>
      <c r="I741"/>
      <c r="J741" s="295"/>
      <c r="K741" s="292"/>
    </row>
    <row r="742" spans="4:11">
      <c r="D742"/>
      <c r="E742" s="293"/>
      <c r="F742" s="294"/>
      <c r="G742"/>
      <c r="H742"/>
      <c r="I742"/>
      <c r="J742" s="295"/>
      <c r="K742" s="292"/>
    </row>
    <row r="743" spans="4:11">
      <c r="D743"/>
      <c r="E743" s="293"/>
      <c r="F743" s="294"/>
      <c r="G743"/>
      <c r="H743"/>
      <c r="I743"/>
      <c r="J743" s="295"/>
      <c r="K743" s="292"/>
    </row>
    <row r="744" spans="4:11">
      <c r="D744"/>
      <c r="E744" s="293"/>
      <c r="F744" s="294"/>
      <c r="G744"/>
      <c r="H744"/>
      <c r="I744"/>
      <c r="J744" s="295"/>
      <c r="K744" s="292"/>
    </row>
    <row r="745" spans="4:11">
      <c r="D745"/>
      <c r="E745" s="293"/>
      <c r="F745" s="294"/>
      <c r="G745"/>
      <c r="H745"/>
      <c r="I745"/>
      <c r="J745" s="295"/>
      <c r="K745" s="292"/>
    </row>
    <row r="746" spans="4:11">
      <c r="D746"/>
      <c r="E746" s="293"/>
      <c r="F746" s="294"/>
      <c r="G746"/>
      <c r="H746"/>
      <c r="I746"/>
      <c r="J746" s="295"/>
      <c r="K746" s="292"/>
    </row>
    <row r="747" spans="4:11">
      <c r="D747"/>
      <c r="E747" s="293"/>
      <c r="F747" s="294"/>
      <c r="G747"/>
      <c r="H747"/>
      <c r="I747"/>
      <c r="J747" s="295"/>
      <c r="K747" s="292"/>
    </row>
    <row r="748" spans="4:11">
      <c r="D748"/>
      <c r="E748" s="293"/>
      <c r="F748" s="294"/>
      <c r="G748"/>
      <c r="H748"/>
      <c r="I748"/>
      <c r="J748" s="295"/>
      <c r="K748" s="292"/>
    </row>
    <row r="749" spans="4:11">
      <c r="D749"/>
      <c r="E749" s="293"/>
      <c r="F749" s="294"/>
      <c r="G749"/>
      <c r="H749"/>
      <c r="I749"/>
      <c r="J749" s="295"/>
      <c r="K749" s="292"/>
    </row>
    <row r="750" spans="4:11">
      <c r="D750"/>
      <c r="E750" s="293"/>
      <c r="F750" s="294"/>
      <c r="G750"/>
      <c r="H750"/>
      <c r="I750"/>
      <c r="J750" s="295"/>
      <c r="K750" s="292"/>
    </row>
    <row r="751" spans="4:11">
      <c r="D751"/>
      <c r="E751" s="293"/>
      <c r="F751" s="294"/>
      <c r="G751"/>
      <c r="H751"/>
      <c r="I751"/>
      <c r="J751" s="295"/>
      <c r="K751" s="292"/>
    </row>
    <row r="752" spans="4:11">
      <c r="D752"/>
      <c r="E752" s="293"/>
      <c r="F752" s="294"/>
      <c r="G752"/>
      <c r="H752"/>
      <c r="I752"/>
      <c r="J752" s="295"/>
      <c r="K752" s="292"/>
    </row>
    <row r="753" spans="4:11">
      <c r="D753"/>
      <c r="E753" s="293"/>
      <c r="F753" s="294"/>
      <c r="G753"/>
      <c r="H753"/>
      <c r="I753"/>
      <c r="J753" s="295"/>
      <c r="K753" s="292"/>
    </row>
    <row r="754" spans="4:11">
      <c r="D754"/>
      <c r="E754" s="293"/>
      <c r="F754" s="294"/>
      <c r="G754"/>
      <c r="H754"/>
      <c r="I754"/>
      <c r="J754" s="295"/>
      <c r="K754" s="292"/>
    </row>
    <row r="755" spans="4:11">
      <c r="D755"/>
      <c r="E755" s="293"/>
      <c r="F755" s="294"/>
      <c r="G755"/>
      <c r="H755"/>
      <c r="I755"/>
      <c r="J755" s="295"/>
      <c r="K755" s="292"/>
    </row>
    <row r="756" spans="4:11">
      <c r="D756"/>
      <c r="E756" s="293"/>
      <c r="F756" s="294"/>
      <c r="G756"/>
      <c r="H756"/>
      <c r="I756"/>
      <c r="J756" s="295"/>
      <c r="K756" s="292"/>
    </row>
    <row r="757" spans="4:11">
      <c r="D757"/>
      <c r="E757" s="293"/>
      <c r="F757" s="294"/>
      <c r="G757"/>
      <c r="H757"/>
      <c r="I757"/>
      <c r="J757" s="295"/>
      <c r="K757" s="292"/>
    </row>
    <row r="758" spans="4:11">
      <c r="D758"/>
      <c r="E758" s="293"/>
      <c r="F758" s="294"/>
      <c r="G758"/>
      <c r="H758"/>
      <c r="I758"/>
      <c r="J758" s="295"/>
      <c r="K758" s="292"/>
    </row>
    <row r="759" spans="4:11">
      <c r="D759"/>
      <c r="E759" s="293"/>
      <c r="F759" s="294"/>
      <c r="G759"/>
      <c r="H759"/>
      <c r="I759"/>
      <c r="J759" s="295"/>
      <c r="K759" s="292"/>
    </row>
    <row r="760" spans="4:11">
      <c r="D760"/>
      <c r="E760" s="293"/>
      <c r="F760" s="294"/>
      <c r="G760"/>
      <c r="H760"/>
      <c r="I760"/>
      <c r="J760" s="295"/>
      <c r="K760" s="292"/>
    </row>
    <row r="761" spans="4:11">
      <c r="D761"/>
      <c r="E761" s="293"/>
      <c r="F761" s="294"/>
      <c r="G761"/>
      <c r="H761"/>
      <c r="I761"/>
      <c r="J761" s="295"/>
      <c r="K761" s="292"/>
    </row>
    <row r="762" spans="4:11">
      <c r="D762"/>
      <c r="E762" s="293"/>
      <c r="F762" s="294"/>
      <c r="G762"/>
      <c r="H762"/>
      <c r="I762"/>
      <c r="J762" s="295"/>
      <c r="K762" s="292"/>
    </row>
    <row r="763" spans="4:11">
      <c r="D763"/>
      <c r="E763" s="293"/>
      <c r="F763" s="294"/>
      <c r="G763"/>
      <c r="H763"/>
      <c r="I763"/>
      <c r="J763" s="295"/>
      <c r="K763" s="292"/>
    </row>
    <row r="764" spans="4:11">
      <c r="D764"/>
      <c r="E764" s="293"/>
      <c r="F764" s="294"/>
      <c r="G764"/>
      <c r="H764"/>
      <c r="I764"/>
      <c r="J764" s="295"/>
      <c r="K764" s="292"/>
    </row>
    <row r="765" spans="4:11">
      <c r="D765"/>
      <c r="E765" s="293"/>
      <c r="F765" s="294"/>
      <c r="G765"/>
      <c r="H765"/>
      <c r="I765"/>
      <c r="J765" s="295"/>
      <c r="K765" s="292"/>
    </row>
    <row r="766" spans="4:11">
      <c r="D766"/>
      <c r="E766" s="293"/>
      <c r="F766" s="294"/>
      <c r="G766"/>
      <c r="H766"/>
      <c r="I766"/>
      <c r="J766" s="295"/>
      <c r="K766" s="292"/>
    </row>
    <row r="767" spans="4:11">
      <c r="D767"/>
      <c r="E767" s="293"/>
      <c r="F767" s="294"/>
      <c r="G767"/>
      <c r="H767"/>
      <c r="I767"/>
      <c r="J767" s="295"/>
      <c r="K767" s="292"/>
    </row>
    <row r="768" spans="4:11">
      <c r="D768"/>
      <c r="E768" s="293"/>
      <c r="F768" s="294"/>
      <c r="G768"/>
      <c r="H768"/>
      <c r="I768"/>
      <c r="J768" s="295"/>
      <c r="K768" s="292"/>
    </row>
    <row r="769" spans="4:11">
      <c r="D769"/>
      <c r="E769" s="293"/>
      <c r="F769" s="294"/>
      <c r="G769"/>
      <c r="H769"/>
      <c r="I769"/>
      <c r="J769" s="295"/>
      <c r="K769" s="292"/>
    </row>
    <row r="770" spans="4:11">
      <c r="D770"/>
      <c r="E770" s="293"/>
      <c r="F770" s="294"/>
      <c r="G770"/>
      <c r="H770"/>
      <c r="I770"/>
      <c r="J770" s="295"/>
      <c r="K770" s="292"/>
    </row>
    <row r="771" spans="4:11">
      <c r="D771"/>
      <c r="E771" s="293"/>
      <c r="F771" s="294"/>
      <c r="G771"/>
      <c r="H771"/>
      <c r="I771"/>
      <c r="J771" s="295"/>
      <c r="K771" s="292"/>
    </row>
    <row r="772" spans="4:11">
      <c r="D772"/>
      <c r="E772" s="293"/>
      <c r="F772" s="294"/>
      <c r="G772"/>
      <c r="H772"/>
      <c r="I772"/>
      <c r="J772" s="295"/>
      <c r="K772" s="292"/>
    </row>
    <row r="773" spans="4:11">
      <c r="D773"/>
      <c r="E773" s="293"/>
      <c r="F773" s="294"/>
      <c r="G773"/>
      <c r="H773"/>
      <c r="I773"/>
      <c r="J773" s="295"/>
      <c r="K773" s="292"/>
    </row>
    <row r="774" spans="4:11">
      <c r="D774"/>
      <c r="E774" s="293"/>
      <c r="F774" s="294"/>
      <c r="G774"/>
      <c r="H774"/>
      <c r="I774"/>
      <c r="J774" s="295"/>
      <c r="K774" s="292"/>
    </row>
    <row r="775" spans="4:11">
      <c r="D775"/>
      <c r="E775" s="293"/>
      <c r="F775" s="294"/>
      <c r="G775"/>
      <c r="H775"/>
      <c r="I775"/>
      <c r="J775" s="295"/>
      <c r="K775" s="292"/>
    </row>
    <row r="776" spans="4:11">
      <c r="D776"/>
      <c r="E776" s="293"/>
      <c r="F776" s="294"/>
      <c r="G776"/>
      <c r="H776"/>
      <c r="I776"/>
      <c r="J776" s="295"/>
      <c r="K776" s="292"/>
    </row>
    <row r="777" spans="4:11">
      <c r="D777"/>
      <c r="E777" s="293"/>
      <c r="F777" s="294"/>
      <c r="G777"/>
      <c r="H777"/>
      <c r="I777"/>
      <c r="J777" s="295"/>
      <c r="K777" s="292"/>
    </row>
    <row r="778" spans="4:11">
      <c r="D778"/>
      <c r="E778" s="293"/>
      <c r="F778" s="294"/>
      <c r="G778"/>
      <c r="H778"/>
      <c r="I778"/>
      <c r="J778" s="295"/>
      <c r="K778" s="292"/>
    </row>
    <row r="779" spans="4:11">
      <c r="D779"/>
      <c r="E779" s="293"/>
      <c r="F779" s="294"/>
      <c r="G779"/>
      <c r="H779"/>
      <c r="I779"/>
      <c r="J779" s="295"/>
      <c r="K779" s="292"/>
    </row>
    <row r="780" spans="4:11">
      <c r="D780"/>
      <c r="E780" s="293"/>
      <c r="F780" s="294"/>
      <c r="G780"/>
      <c r="H780"/>
      <c r="I780"/>
      <c r="J780" s="295"/>
      <c r="K780" s="292"/>
    </row>
    <row r="781" spans="4:11">
      <c r="D781"/>
      <c r="E781" s="293"/>
      <c r="F781" s="294"/>
      <c r="G781"/>
      <c r="H781"/>
      <c r="I781"/>
      <c r="J781" s="295"/>
      <c r="K781" s="292"/>
    </row>
    <row r="782" spans="4:11">
      <c r="D782"/>
      <c r="E782" s="293"/>
      <c r="F782" s="294"/>
      <c r="G782"/>
      <c r="H782"/>
      <c r="I782"/>
      <c r="J782" s="295"/>
      <c r="K782" s="292"/>
    </row>
    <row r="783" spans="4:11">
      <c r="D783"/>
      <c r="E783" s="293"/>
      <c r="F783" s="294"/>
      <c r="G783"/>
      <c r="H783"/>
      <c r="I783"/>
      <c r="J783" s="295"/>
      <c r="K783" s="292"/>
    </row>
    <row r="784" spans="4:11">
      <c r="D784"/>
      <c r="E784" s="293"/>
      <c r="F784" s="294"/>
      <c r="G784"/>
      <c r="H784"/>
      <c r="I784"/>
      <c r="J784" s="295"/>
      <c r="K784" s="292"/>
    </row>
    <row r="785" spans="4:11">
      <c r="D785"/>
      <c r="E785" s="293"/>
      <c r="F785" s="294"/>
      <c r="G785"/>
      <c r="H785"/>
      <c r="I785"/>
      <c r="J785" s="295"/>
      <c r="K785" s="292"/>
    </row>
    <row r="786" spans="4:11">
      <c r="D786"/>
      <c r="E786" s="293"/>
      <c r="F786" s="294"/>
      <c r="G786"/>
      <c r="H786"/>
      <c r="I786"/>
      <c r="J786" s="295"/>
      <c r="K786" s="292"/>
    </row>
    <row r="787" spans="4:11">
      <c r="D787"/>
      <c r="E787" s="293"/>
      <c r="F787" s="294"/>
      <c r="G787"/>
      <c r="H787"/>
      <c r="I787"/>
      <c r="J787" s="295"/>
      <c r="K787" s="292"/>
    </row>
    <row r="788" spans="4:11">
      <c r="D788"/>
      <c r="E788" s="293"/>
      <c r="F788" s="294"/>
      <c r="G788"/>
      <c r="H788"/>
      <c r="I788"/>
      <c r="J788" s="295"/>
      <c r="K788" s="292"/>
    </row>
    <row r="789" spans="4:11">
      <c r="D789"/>
      <c r="E789" s="293"/>
      <c r="F789" s="294"/>
      <c r="G789"/>
      <c r="H789"/>
      <c r="I789"/>
      <c r="J789" s="295"/>
      <c r="K789" s="292"/>
    </row>
    <row r="790" spans="4:11">
      <c r="D790"/>
      <c r="E790" s="293"/>
      <c r="F790" s="294"/>
      <c r="G790"/>
      <c r="H790"/>
      <c r="I790"/>
      <c r="J790" s="295"/>
      <c r="K790" s="292"/>
    </row>
    <row r="791" spans="4:11">
      <c r="D791"/>
      <c r="E791" s="293"/>
      <c r="F791" s="294"/>
      <c r="G791"/>
      <c r="H791"/>
      <c r="I791"/>
      <c r="J791" s="295"/>
      <c r="K791" s="292"/>
    </row>
    <row r="792" spans="4:11">
      <c r="D792"/>
      <c r="E792" s="293"/>
      <c r="F792" s="294"/>
      <c r="G792"/>
      <c r="H792"/>
      <c r="I792"/>
      <c r="J792" s="295"/>
      <c r="K792" s="292"/>
    </row>
    <row r="793" spans="4:11">
      <c r="D793"/>
      <c r="E793" s="293"/>
      <c r="F793" s="294"/>
      <c r="G793"/>
      <c r="H793"/>
      <c r="I793"/>
      <c r="J793" s="295"/>
      <c r="K793" s="292"/>
    </row>
    <row r="794" spans="4:11">
      <c r="D794"/>
      <c r="E794" s="293"/>
      <c r="F794" s="294"/>
      <c r="G794"/>
      <c r="H794"/>
      <c r="I794"/>
      <c r="J794" s="295"/>
      <c r="K794" s="292"/>
    </row>
    <row r="795" spans="4:11">
      <c r="D795"/>
      <c r="E795" s="293"/>
      <c r="F795" s="294"/>
      <c r="G795"/>
      <c r="H795"/>
      <c r="I795"/>
      <c r="J795" s="295"/>
      <c r="K795" s="292"/>
    </row>
    <row r="796" spans="4:11">
      <c r="D796"/>
      <c r="E796" s="293"/>
      <c r="F796" s="294"/>
      <c r="G796"/>
      <c r="H796"/>
      <c r="I796"/>
      <c r="J796" s="295"/>
      <c r="K796" s="292"/>
    </row>
    <row r="797" spans="4:11">
      <c r="D797"/>
      <c r="E797" s="293"/>
      <c r="F797" s="294"/>
      <c r="G797"/>
      <c r="H797"/>
      <c r="I797"/>
      <c r="J797" s="295"/>
      <c r="K797" s="292"/>
    </row>
    <row r="798" spans="4:11">
      <c r="D798"/>
      <c r="E798" s="293"/>
      <c r="F798" s="294"/>
      <c r="G798"/>
      <c r="H798"/>
      <c r="I798"/>
      <c r="J798" s="295"/>
      <c r="K798" s="292"/>
    </row>
    <row r="799" spans="4:11">
      <c r="D799"/>
      <c r="E799" s="293"/>
      <c r="F799" s="294"/>
      <c r="G799"/>
      <c r="H799"/>
      <c r="I799"/>
      <c r="J799" s="295"/>
      <c r="K799" s="292"/>
    </row>
    <row r="800" spans="4:11">
      <c r="D800"/>
      <c r="E800" s="293"/>
      <c r="F800" s="294"/>
      <c r="G800"/>
      <c r="H800"/>
      <c r="I800"/>
      <c r="J800" s="295"/>
      <c r="K800" s="292"/>
    </row>
    <row r="801" spans="4:11">
      <c r="D801"/>
      <c r="E801" s="293"/>
      <c r="F801" s="294"/>
      <c r="G801"/>
      <c r="H801"/>
      <c r="I801"/>
      <c r="J801" s="295"/>
      <c r="K801" s="292"/>
    </row>
    <row r="802" spans="4:11">
      <c r="D802"/>
      <c r="E802" s="293"/>
      <c r="F802" s="294"/>
      <c r="G802"/>
      <c r="H802"/>
      <c r="I802"/>
      <c r="J802" s="295"/>
      <c r="K802" s="292"/>
    </row>
    <row r="803" spans="4:11">
      <c r="D803"/>
      <c r="E803" s="293"/>
      <c r="F803" s="294"/>
      <c r="G803"/>
      <c r="H803"/>
      <c r="I803"/>
      <c r="J803" s="295"/>
      <c r="K803" s="292"/>
    </row>
    <row r="804" spans="4:11">
      <c r="D804"/>
      <c r="E804" s="293"/>
      <c r="F804" s="294"/>
      <c r="G804"/>
      <c r="H804"/>
      <c r="I804"/>
      <c r="J804" s="295"/>
      <c r="K804" s="292"/>
    </row>
    <row r="805" spans="4:11">
      <c r="D805"/>
      <c r="E805" s="293"/>
      <c r="F805" s="294"/>
      <c r="G805"/>
      <c r="H805"/>
      <c r="I805"/>
      <c r="J805" s="295"/>
      <c r="K805" s="292"/>
    </row>
    <row r="806" spans="4:11">
      <c r="D806"/>
      <c r="E806" s="293"/>
      <c r="F806" s="294"/>
      <c r="G806"/>
      <c r="H806"/>
      <c r="I806"/>
      <c r="J806" s="295"/>
      <c r="K806" s="292"/>
    </row>
    <row r="807" spans="4:11">
      <c r="D807"/>
      <c r="E807" s="293"/>
      <c r="F807" s="294"/>
      <c r="G807"/>
      <c r="H807"/>
      <c r="I807"/>
      <c r="J807" s="295"/>
      <c r="K807" s="292"/>
    </row>
    <row r="808" spans="4:11">
      <c r="D808"/>
      <c r="E808" s="293"/>
      <c r="F808" s="294"/>
      <c r="G808"/>
      <c r="H808"/>
      <c r="I808"/>
      <c r="J808" s="295"/>
      <c r="K808" s="292"/>
    </row>
    <row r="809" spans="4:11">
      <c r="D809"/>
      <c r="E809" s="293"/>
      <c r="F809" s="294"/>
      <c r="G809"/>
      <c r="H809"/>
      <c r="I809"/>
      <c r="J809" s="295"/>
      <c r="K809" s="292"/>
    </row>
    <row r="810" spans="4:11">
      <c r="D810"/>
      <c r="E810" s="293"/>
      <c r="F810" s="294"/>
      <c r="G810"/>
      <c r="H810"/>
      <c r="I810"/>
      <c r="J810" s="295"/>
      <c r="K810" s="292"/>
    </row>
    <row r="811" spans="4:11">
      <c r="D811"/>
      <c r="E811" s="293"/>
      <c r="F811" s="294"/>
      <c r="G811"/>
      <c r="H811"/>
      <c r="I811"/>
      <c r="J811" s="295"/>
      <c r="K811" s="292"/>
    </row>
    <row r="812" spans="4:11">
      <c r="D812"/>
      <c r="E812" s="293"/>
      <c r="F812" s="294"/>
      <c r="G812"/>
      <c r="H812"/>
      <c r="I812"/>
      <c r="J812" s="295"/>
      <c r="K812" s="292"/>
    </row>
    <row r="813" spans="4:11">
      <c r="D813"/>
      <c r="E813" s="293"/>
      <c r="F813" s="294"/>
      <c r="G813"/>
      <c r="H813"/>
      <c r="I813"/>
      <c r="J813" s="295"/>
      <c r="K813" s="292"/>
    </row>
    <row r="814" spans="4:11">
      <c r="D814"/>
      <c r="E814" s="293"/>
      <c r="F814" s="294"/>
      <c r="G814"/>
      <c r="H814"/>
      <c r="I814"/>
      <c r="J814" s="295"/>
      <c r="K814" s="292"/>
    </row>
    <row r="815" spans="4:11">
      <c r="D815"/>
      <c r="E815" s="293"/>
      <c r="F815" s="294"/>
      <c r="G815"/>
      <c r="H815"/>
      <c r="I815"/>
      <c r="J815" s="295"/>
      <c r="K815" s="292"/>
    </row>
    <row r="816" spans="4:11">
      <c r="D816"/>
      <c r="E816" s="293"/>
      <c r="F816" s="294"/>
      <c r="G816"/>
      <c r="H816"/>
      <c r="I816"/>
      <c r="J816" s="295"/>
      <c r="K816" s="292"/>
    </row>
    <row r="817" spans="4:11">
      <c r="D817"/>
      <c r="E817" s="293"/>
      <c r="F817" s="294"/>
      <c r="G817"/>
      <c r="H817"/>
      <c r="I817"/>
      <c r="J817" s="295"/>
      <c r="K817" s="292"/>
    </row>
    <row r="818" spans="4:11">
      <c r="D818"/>
      <c r="E818" s="293"/>
      <c r="F818" s="294"/>
      <c r="G818"/>
      <c r="H818"/>
      <c r="I818"/>
      <c r="J818" s="295"/>
      <c r="K818" s="292"/>
    </row>
    <row r="819" spans="4:11">
      <c r="D819"/>
      <c r="E819" s="293"/>
      <c r="F819" s="294"/>
      <c r="G819"/>
      <c r="H819"/>
      <c r="I819"/>
      <c r="J819" s="295"/>
      <c r="K819" s="292"/>
    </row>
    <row r="820" spans="4:11">
      <c r="D820"/>
      <c r="E820" s="293"/>
      <c r="F820" s="294"/>
      <c r="G820"/>
      <c r="H820"/>
      <c r="I820"/>
      <c r="J820" s="295"/>
      <c r="K820" s="292"/>
    </row>
    <row r="821" spans="4:11">
      <c r="D821"/>
      <c r="E821" s="293"/>
      <c r="F821" s="294"/>
      <c r="G821"/>
      <c r="H821"/>
      <c r="I821"/>
      <c r="J821" s="295"/>
      <c r="K821" s="292"/>
    </row>
    <row r="822" spans="4:11">
      <c r="D822"/>
      <c r="E822" s="293"/>
      <c r="F822" s="294"/>
      <c r="G822"/>
      <c r="H822"/>
      <c r="I822"/>
      <c r="J822" s="295"/>
      <c r="K822" s="292"/>
    </row>
    <row r="823" spans="4:11">
      <c r="D823"/>
      <c r="E823" s="293"/>
      <c r="F823" s="294"/>
      <c r="G823"/>
      <c r="H823"/>
      <c r="I823"/>
      <c r="J823" s="295"/>
      <c r="K823" s="292"/>
    </row>
    <row r="824" spans="4:11">
      <c r="D824"/>
      <c r="E824" s="293"/>
      <c r="F824" s="294"/>
      <c r="G824"/>
      <c r="H824"/>
      <c r="I824"/>
      <c r="J824" s="295"/>
      <c r="K824" s="292"/>
    </row>
    <row r="825" spans="4:11">
      <c r="D825"/>
      <c r="E825" s="293"/>
      <c r="F825" s="294"/>
      <c r="G825"/>
      <c r="H825"/>
      <c r="I825"/>
      <c r="J825" s="295"/>
      <c r="K825" s="292"/>
    </row>
    <row r="826" spans="4:11">
      <c r="D826"/>
      <c r="E826" s="293"/>
      <c r="F826" s="294"/>
      <c r="G826"/>
      <c r="H826"/>
      <c r="I826"/>
      <c r="J826" s="295"/>
      <c r="K826" s="292"/>
    </row>
    <row r="827" spans="4:11">
      <c r="D827"/>
      <c r="E827" s="293"/>
      <c r="F827" s="294"/>
      <c r="G827"/>
      <c r="H827"/>
      <c r="I827"/>
      <c r="J827" s="295"/>
      <c r="K827" s="292"/>
    </row>
    <row r="828" spans="4:11">
      <c r="D828"/>
      <c r="E828" s="293"/>
      <c r="F828" s="294"/>
      <c r="G828"/>
      <c r="H828"/>
      <c r="I828"/>
      <c r="J828" s="295"/>
      <c r="K828" s="292"/>
    </row>
    <row r="829" spans="4:11">
      <c r="D829"/>
      <c r="E829" s="293"/>
      <c r="F829" s="294"/>
      <c r="G829"/>
      <c r="H829"/>
      <c r="I829"/>
      <c r="J829" s="295"/>
      <c r="K829" s="292"/>
    </row>
    <row r="830" spans="4:11">
      <c r="D830"/>
      <c r="E830" s="293"/>
      <c r="F830" s="294"/>
      <c r="G830"/>
      <c r="H830"/>
      <c r="I830"/>
      <c r="J830" s="295"/>
      <c r="K830" s="292"/>
    </row>
    <row r="831" spans="4:11">
      <c r="D831"/>
      <c r="E831" s="293"/>
      <c r="F831" s="294"/>
      <c r="G831"/>
      <c r="H831"/>
      <c r="I831"/>
      <c r="J831" s="295"/>
      <c r="K831" s="292"/>
    </row>
    <row r="832" spans="4:11">
      <c r="D832"/>
      <c r="E832" s="293"/>
      <c r="F832" s="294"/>
      <c r="G832"/>
      <c r="H832"/>
      <c r="I832"/>
      <c r="J832" s="295"/>
      <c r="K832" s="292"/>
    </row>
    <row r="833" spans="4:11">
      <c r="D833"/>
      <c r="E833" s="293"/>
      <c r="F833" s="294"/>
      <c r="G833"/>
      <c r="H833"/>
      <c r="I833"/>
      <c r="J833" s="295"/>
      <c r="K833" s="292"/>
    </row>
    <row r="834" spans="4:11">
      <c r="D834"/>
      <c r="E834" s="293"/>
      <c r="F834" s="294"/>
      <c r="G834"/>
      <c r="H834"/>
      <c r="I834"/>
      <c r="J834" s="295"/>
      <c r="K834" s="292"/>
    </row>
    <row r="835" spans="4:11">
      <c r="D835"/>
      <c r="E835" s="293"/>
      <c r="F835" s="294"/>
      <c r="G835"/>
      <c r="H835"/>
      <c r="I835"/>
      <c r="J835" s="295"/>
      <c r="K835" s="292"/>
    </row>
    <row r="836" spans="4:11">
      <c r="D836"/>
      <c r="E836" s="293"/>
      <c r="F836" s="294"/>
      <c r="G836"/>
      <c r="H836"/>
      <c r="I836"/>
      <c r="J836" s="295"/>
      <c r="K836" s="292"/>
    </row>
    <row r="837" spans="4:11">
      <c r="D837"/>
      <c r="E837" s="293"/>
      <c r="F837" s="294"/>
      <c r="G837"/>
      <c r="H837"/>
      <c r="I837"/>
      <c r="J837" s="295"/>
      <c r="K837" s="292"/>
    </row>
    <row r="838" spans="4:11">
      <c r="D838"/>
      <c r="E838" s="293"/>
      <c r="F838" s="294"/>
      <c r="G838"/>
      <c r="H838"/>
      <c r="I838"/>
      <c r="J838" s="295"/>
      <c r="K838" s="292"/>
    </row>
    <row r="839" spans="4:11">
      <c r="D839"/>
      <c r="E839" s="293"/>
      <c r="F839" s="294"/>
      <c r="G839"/>
      <c r="H839"/>
      <c r="I839"/>
      <c r="J839" s="295"/>
      <c r="K839" s="292"/>
    </row>
    <row r="840" spans="4:11">
      <c r="D840"/>
      <c r="E840" s="293"/>
      <c r="F840" s="294"/>
      <c r="G840"/>
      <c r="H840"/>
      <c r="I840"/>
      <c r="J840" s="295"/>
      <c r="K840" s="292"/>
    </row>
    <row r="841" spans="4:11">
      <c r="D841"/>
      <c r="E841" s="293"/>
      <c r="F841" s="294"/>
      <c r="G841"/>
      <c r="H841"/>
      <c r="I841"/>
      <c r="J841" s="295"/>
      <c r="K841" s="292"/>
    </row>
    <row r="842" spans="4:11">
      <c r="D842"/>
      <c r="E842" s="293"/>
      <c r="F842" s="294"/>
      <c r="G842"/>
      <c r="H842"/>
      <c r="I842"/>
      <c r="J842" s="295"/>
      <c r="K842" s="292"/>
    </row>
    <row r="843" spans="4:11">
      <c r="D843"/>
      <c r="E843" s="293"/>
      <c r="F843" s="294"/>
      <c r="G843"/>
      <c r="H843"/>
      <c r="I843"/>
      <c r="J843" s="295"/>
      <c r="K843" s="292"/>
    </row>
    <row r="844" spans="4:11">
      <c r="D844"/>
      <c r="E844" s="293"/>
      <c r="F844" s="294"/>
      <c r="G844"/>
      <c r="H844"/>
      <c r="I844"/>
      <c r="J844" s="295"/>
      <c r="K844" s="292"/>
    </row>
    <row r="845" spans="4:11">
      <c r="D845"/>
      <c r="E845" s="293"/>
      <c r="F845" s="294"/>
      <c r="G845"/>
      <c r="H845"/>
      <c r="I845"/>
      <c r="J845" s="295"/>
      <c r="K845" s="292"/>
    </row>
    <row r="846" spans="4:11">
      <c r="D846"/>
      <c r="E846" s="293"/>
      <c r="F846" s="294"/>
      <c r="G846"/>
      <c r="H846"/>
      <c r="I846"/>
      <c r="J846" s="295"/>
      <c r="K846" s="292"/>
    </row>
    <row r="847" spans="4:11">
      <c r="D847"/>
      <c r="E847" s="293"/>
      <c r="F847" s="294"/>
      <c r="G847"/>
      <c r="H847"/>
      <c r="I847"/>
      <c r="J847" s="295"/>
      <c r="K847" s="292"/>
    </row>
    <row r="848" spans="4:11">
      <c r="D848"/>
      <c r="E848" s="293"/>
      <c r="F848" s="294"/>
      <c r="G848"/>
      <c r="H848"/>
      <c r="I848"/>
      <c r="J848" s="295"/>
      <c r="K848" s="292"/>
    </row>
    <row r="849" spans="4:11">
      <c r="D849"/>
      <c r="E849" s="293"/>
      <c r="F849" s="294"/>
      <c r="G849"/>
      <c r="H849"/>
      <c r="I849"/>
      <c r="J849" s="295"/>
      <c r="K849" s="292"/>
    </row>
    <row r="850" spans="4:11">
      <c r="D850"/>
      <c r="E850" s="293"/>
      <c r="F850" s="294"/>
      <c r="G850"/>
      <c r="H850"/>
      <c r="I850"/>
      <c r="J850" s="295"/>
      <c r="K850" s="292"/>
    </row>
    <row r="851" spans="4:11">
      <c r="D851"/>
      <c r="E851" s="293"/>
      <c r="F851" s="294"/>
      <c r="G851"/>
      <c r="H851"/>
      <c r="I851"/>
      <c r="J851" s="295"/>
      <c r="K851" s="292"/>
    </row>
    <row r="852" spans="4:11">
      <c r="D852"/>
      <c r="E852" s="293"/>
      <c r="F852" s="294"/>
      <c r="G852"/>
      <c r="H852"/>
      <c r="I852"/>
      <c r="J852" s="295"/>
      <c r="K852" s="292"/>
    </row>
    <row r="853" spans="4:11">
      <c r="D853"/>
      <c r="E853" s="293"/>
      <c r="F853" s="294"/>
      <c r="G853"/>
      <c r="H853"/>
      <c r="I853"/>
      <c r="J853" s="295"/>
      <c r="K853" s="292"/>
    </row>
    <row r="854" spans="4:11">
      <c r="D854"/>
      <c r="E854" s="293"/>
      <c r="F854" s="294"/>
      <c r="G854"/>
      <c r="H854"/>
      <c r="I854"/>
      <c r="J854" s="295"/>
      <c r="K854" s="292"/>
    </row>
    <row r="855" spans="4:11">
      <c r="D855"/>
      <c r="E855" s="293"/>
      <c r="F855" s="294"/>
      <c r="G855"/>
      <c r="H855"/>
      <c r="I855"/>
      <c r="J855" s="295"/>
      <c r="K855" s="292"/>
    </row>
    <row r="856" spans="4:11">
      <c r="D856"/>
      <c r="E856" s="293"/>
      <c r="F856" s="294"/>
      <c r="G856"/>
      <c r="H856"/>
      <c r="I856"/>
      <c r="J856" s="295"/>
      <c r="K856" s="292"/>
    </row>
    <row r="857" spans="4:11">
      <c r="D857"/>
      <c r="E857" s="293"/>
      <c r="F857" s="294"/>
      <c r="G857"/>
      <c r="H857"/>
      <c r="I857"/>
      <c r="J857" s="295"/>
      <c r="K857" s="292"/>
    </row>
    <row r="858" spans="4:11">
      <c r="D858"/>
      <c r="E858" s="293"/>
      <c r="F858" s="294"/>
      <c r="G858"/>
      <c r="H858"/>
      <c r="I858"/>
      <c r="J858" s="295"/>
      <c r="K858" s="292"/>
    </row>
    <row r="859" spans="4:11">
      <c r="D859"/>
      <c r="E859" s="293"/>
      <c r="F859" s="294"/>
      <c r="G859"/>
      <c r="H859"/>
      <c r="I859"/>
      <c r="J859" s="295"/>
      <c r="K859" s="292"/>
    </row>
    <row r="860" spans="4:11">
      <c r="D860"/>
      <c r="E860" s="293"/>
      <c r="F860" s="294"/>
      <c r="G860"/>
      <c r="H860"/>
      <c r="I860"/>
      <c r="J860" s="295"/>
      <c r="K860" s="292"/>
    </row>
    <row r="861" spans="4:11">
      <c r="D861"/>
      <c r="E861" s="293"/>
      <c r="F861" s="294"/>
      <c r="G861"/>
      <c r="H861"/>
      <c r="I861"/>
      <c r="J861" s="295"/>
      <c r="K861" s="292"/>
    </row>
    <row r="862" spans="4:11">
      <c r="D862"/>
      <c r="E862" s="293"/>
      <c r="F862" s="294"/>
      <c r="G862"/>
      <c r="H862"/>
      <c r="I862"/>
      <c r="J862" s="295"/>
      <c r="K862" s="292"/>
    </row>
    <row r="863" spans="4:11">
      <c r="D863"/>
      <c r="E863" s="293"/>
      <c r="F863" s="294"/>
      <c r="G863"/>
      <c r="H863"/>
      <c r="I863"/>
      <c r="J863" s="295"/>
      <c r="K863" s="292"/>
    </row>
    <row r="864" spans="4:11">
      <c r="D864"/>
      <c r="E864" s="293"/>
      <c r="F864" s="294"/>
      <c r="G864"/>
      <c r="H864"/>
      <c r="I864"/>
      <c r="J864" s="295"/>
      <c r="K864" s="292"/>
    </row>
    <row r="865" spans="4:11">
      <c r="D865"/>
      <c r="E865" s="293"/>
      <c r="F865" s="294"/>
      <c r="G865"/>
      <c r="H865"/>
      <c r="I865"/>
      <c r="J865" s="295"/>
      <c r="K865" s="292"/>
    </row>
    <row r="866" spans="4:11">
      <c r="D866"/>
      <c r="E866" s="293"/>
      <c r="F866" s="294"/>
      <c r="G866"/>
      <c r="H866"/>
      <c r="I866"/>
      <c r="J866" s="295"/>
      <c r="K866" s="292"/>
    </row>
    <row r="867" spans="4:11">
      <c r="D867"/>
      <c r="E867" s="293"/>
      <c r="F867" s="294"/>
      <c r="G867"/>
      <c r="H867"/>
      <c r="I867"/>
      <c r="J867" s="295"/>
      <c r="K867" s="292"/>
    </row>
    <row r="868" spans="4:11">
      <c r="D868"/>
      <c r="E868" s="293"/>
      <c r="F868" s="294"/>
      <c r="G868"/>
      <c r="H868"/>
      <c r="I868"/>
      <c r="J868" s="295"/>
      <c r="K868" s="292"/>
    </row>
    <row r="869" spans="4:11">
      <c r="D869"/>
      <c r="E869" s="293"/>
      <c r="F869" s="294"/>
      <c r="G869"/>
      <c r="H869"/>
      <c r="I869"/>
      <c r="J869" s="295"/>
      <c r="K869" s="292"/>
    </row>
    <row r="870" spans="4:11">
      <c r="D870"/>
      <c r="E870" s="293"/>
      <c r="F870" s="294"/>
      <c r="G870"/>
      <c r="H870"/>
      <c r="I870"/>
      <c r="J870" s="295"/>
      <c r="K870" s="292"/>
    </row>
    <row r="871" spans="4:11">
      <c r="D871"/>
      <c r="E871" s="293"/>
      <c r="F871" s="294"/>
      <c r="G871"/>
      <c r="H871"/>
      <c r="I871"/>
      <c r="J871" s="295"/>
      <c r="K871" s="292"/>
    </row>
    <row r="872" spans="4:11">
      <c r="D872"/>
      <c r="E872" s="293"/>
      <c r="F872" s="294"/>
      <c r="G872"/>
      <c r="H872"/>
      <c r="I872"/>
      <c r="J872" s="295"/>
      <c r="K872" s="292"/>
    </row>
    <row r="873" spans="4:11">
      <c r="D873"/>
      <c r="E873" s="293"/>
      <c r="F873" s="294"/>
      <c r="G873"/>
      <c r="H873"/>
      <c r="I873"/>
      <c r="J873" s="295"/>
      <c r="K873" s="292"/>
    </row>
    <row r="874" spans="4:11">
      <c r="D874"/>
      <c r="E874" s="293"/>
      <c r="F874" s="294"/>
      <c r="G874"/>
      <c r="H874"/>
      <c r="I874"/>
      <c r="J874" s="295"/>
      <c r="K874" s="292"/>
    </row>
    <row r="875" spans="4:11">
      <c r="D875"/>
      <c r="E875" s="293"/>
      <c r="F875" s="294"/>
      <c r="G875"/>
      <c r="H875"/>
      <c r="I875"/>
      <c r="J875" s="295"/>
      <c r="K875" s="292"/>
    </row>
    <row r="876" spans="4:11">
      <c r="D876"/>
      <c r="E876" s="293"/>
      <c r="F876" s="294"/>
      <c r="G876"/>
      <c r="H876"/>
      <c r="I876"/>
      <c r="J876" s="295"/>
      <c r="K876" s="292"/>
    </row>
    <row r="877" spans="4:11">
      <c r="D877"/>
      <c r="E877" s="293"/>
      <c r="F877" s="294"/>
      <c r="G877"/>
      <c r="H877"/>
      <c r="I877"/>
      <c r="J877" s="295"/>
      <c r="K877" s="292"/>
    </row>
    <row r="878" spans="4:11">
      <c r="D878"/>
      <c r="E878" s="293"/>
      <c r="F878" s="294"/>
      <c r="G878"/>
      <c r="H878"/>
      <c r="I878"/>
      <c r="J878" s="295"/>
      <c r="K878" s="292"/>
    </row>
    <row r="879" spans="4:11">
      <c r="D879"/>
      <c r="E879" s="293"/>
      <c r="F879" s="294"/>
      <c r="G879"/>
      <c r="H879"/>
      <c r="I879"/>
      <c r="J879" s="295"/>
      <c r="K879" s="292"/>
    </row>
    <row r="880" spans="4:11">
      <c r="D880"/>
      <c r="E880" s="293"/>
      <c r="F880" s="294"/>
      <c r="G880"/>
      <c r="H880"/>
      <c r="I880"/>
      <c r="J880" s="295"/>
      <c r="K880" s="292"/>
    </row>
    <row r="881" spans="4:11">
      <c r="D881"/>
      <c r="E881" s="293"/>
      <c r="F881" s="294"/>
      <c r="G881"/>
      <c r="H881"/>
      <c r="I881"/>
      <c r="J881" s="295"/>
      <c r="K881" s="292"/>
    </row>
    <row r="882" spans="4:11">
      <c r="D882"/>
      <c r="E882" s="293"/>
      <c r="F882" s="294"/>
      <c r="G882"/>
      <c r="H882"/>
      <c r="I882"/>
      <c r="J882" s="295"/>
      <c r="K882" s="292"/>
    </row>
    <row r="883" spans="4:11">
      <c r="D883"/>
      <c r="E883" s="293"/>
      <c r="F883" s="294"/>
      <c r="G883"/>
      <c r="H883"/>
      <c r="I883"/>
      <c r="J883" s="295"/>
      <c r="K883" s="292"/>
    </row>
    <row r="884" spans="4:11">
      <c r="D884"/>
      <c r="E884" s="293"/>
      <c r="F884" s="294"/>
      <c r="G884"/>
      <c r="H884"/>
      <c r="I884"/>
      <c r="J884" s="295"/>
      <c r="K884" s="292"/>
    </row>
    <row r="885" spans="4:11">
      <c r="D885"/>
      <c r="E885" s="293"/>
      <c r="F885" s="294"/>
      <c r="G885"/>
      <c r="H885"/>
      <c r="I885"/>
      <c r="J885" s="295"/>
      <c r="K885" s="292"/>
    </row>
    <row r="886" spans="4:11">
      <c r="D886"/>
      <c r="E886" s="293"/>
      <c r="F886" s="294"/>
      <c r="G886"/>
      <c r="H886"/>
      <c r="I886"/>
      <c r="J886" s="295"/>
      <c r="K886" s="292"/>
    </row>
    <row r="887" spans="4:11">
      <c r="D887"/>
      <c r="E887" s="293"/>
      <c r="F887" s="294"/>
      <c r="G887"/>
      <c r="H887"/>
      <c r="I887"/>
      <c r="J887" s="295"/>
      <c r="K887" s="292"/>
    </row>
    <row r="888" spans="4:11">
      <c r="D888"/>
      <c r="E888" s="293"/>
      <c r="F888" s="294"/>
      <c r="G888"/>
      <c r="H888"/>
      <c r="I888"/>
      <c r="J888" s="295"/>
      <c r="K888" s="292"/>
    </row>
    <row r="889" spans="4:11">
      <c r="D889"/>
      <c r="E889" s="293"/>
      <c r="F889" s="294"/>
      <c r="G889"/>
      <c r="H889"/>
      <c r="I889"/>
      <c r="J889" s="295"/>
      <c r="K889" s="292"/>
    </row>
    <row r="890" spans="4:11">
      <c r="D890"/>
      <c r="E890" s="293"/>
      <c r="F890" s="294"/>
      <c r="G890"/>
      <c r="H890"/>
      <c r="I890"/>
      <c r="J890" s="295"/>
      <c r="K890" s="292"/>
    </row>
    <row r="891" spans="4:11">
      <c r="D891"/>
      <c r="E891" s="293"/>
      <c r="F891" s="294"/>
      <c r="G891"/>
      <c r="H891"/>
      <c r="I891"/>
      <c r="J891" s="295"/>
      <c r="K891" s="292"/>
    </row>
    <row r="892" spans="4:11">
      <c r="D892"/>
      <c r="E892" s="293"/>
      <c r="F892" s="294"/>
      <c r="G892"/>
      <c r="H892"/>
      <c r="I892"/>
      <c r="J892" s="295"/>
      <c r="K892" s="292"/>
    </row>
    <row r="893" spans="4:11">
      <c r="D893"/>
      <c r="E893" s="293"/>
      <c r="F893" s="294"/>
      <c r="G893"/>
      <c r="H893"/>
      <c r="I893"/>
      <c r="J893" s="295"/>
      <c r="K893" s="292"/>
    </row>
    <row r="894" spans="4:11">
      <c r="D894"/>
      <c r="E894" s="293"/>
      <c r="F894" s="294"/>
      <c r="G894"/>
      <c r="H894"/>
      <c r="I894"/>
      <c r="J894" s="295"/>
      <c r="K894" s="292"/>
    </row>
    <row r="895" spans="4:11">
      <c r="D895"/>
      <c r="E895" s="293"/>
      <c r="F895" s="294"/>
      <c r="G895"/>
      <c r="H895"/>
      <c r="I895"/>
      <c r="J895" s="295"/>
      <c r="K895" s="292"/>
    </row>
    <row r="896" spans="4:11">
      <c r="D896"/>
      <c r="E896" s="293"/>
      <c r="F896" s="294"/>
      <c r="G896"/>
      <c r="H896"/>
      <c r="I896"/>
      <c r="J896" s="295"/>
      <c r="K896" s="292"/>
    </row>
    <row r="897" spans="4:11">
      <c r="D897"/>
      <c r="E897" s="293"/>
      <c r="F897" s="294"/>
      <c r="G897"/>
      <c r="H897"/>
      <c r="I897"/>
      <c r="J897" s="295"/>
      <c r="K897" s="292"/>
    </row>
    <row r="898" spans="4:11">
      <c r="D898"/>
      <c r="E898" s="293"/>
      <c r="F898" s="294"/>
      <c r="G898"/>
      <c r="H898"/>
      <c r="I898"/>
      <c r="J898" s="295"/>
      <c r="K898" s="292"/>
    </row>
    <row r="899" spans="4:11">
      <c r="D899"/>
      <c r="E899" s="293"/>
      <c r="F899" s="294"/>
      <c r="G899"/>
      <c r="H899"/>
      <c r="I899"/>
      <c r="J899" s="295"/>
      <c r="K899" s="292"/>
    </row>
    <row r="900" spans="4:11">
      <c r="D900"/>
      <c r="E900" s="293"/>
      <c r="F900" s="294"/>
      <c r="G900"/>
      <c r="H900"/>
      <c r="I900"/>
      <c r="J900" s="295"/>
      <c r="K900" s="292"/>
    </row>
    <row r="901" spans="4:11">
      <c r="D901"/>
      <c r="E901" s="293"/>
      <c r="F901" s="294"/>
      <c r="G901"/>
      <c r="H901"/>
      <c r="I901"/>
      <c r="J901" s="295"/>
      <c r="K901" s="292"/>
    </row>
    <row r="902" spans="4:11">
      <c r="D902"/>
      <c r="E902" s="293"/>
      <c r="F902" s="294"/>
      <c r="G902"/>
      <c r="H902"/>
      <c r="I902"/>
      <c r="J902" s="295"/>
      <c r="K902" s="292"/>
    </row>
    <row r="903" spans="4:11">
      <c r="D903"/>
      <c r="E903" s="293"/>
      <c r="F903" s="294"/>
      <c r="G903"/>
      <c r="H903"/>
      <c r="I903"/>
      <c r="J903" s="295"/>
      <c r="K903" s="292"/>
    </row>
    <row r="904" spans="4:11">
      <c r="D904"/>
      <c r="E904" s="293"/>
      <c r="F904" s="294"/>
      <c r="G904"/>
      <c r="H904"/>
      <c r="I904"/>
      <c r="J904" s="295"/>
      <c r="K904" s="292"/>
    </row>
    <row r="905" spans="4:11">
      <c r="D905"/>
      <c r="E905" s="293"/>
      <c r="F905" s="294"/>
      <c r="G905"/>
      <c r="H905"/>
      <c r="I905"/>
      <c r="J905" s="295"/>
      <c r="K905" s="292"/>
    </row>
    <row r="906" spans="4:11">
      <c r="D906"/>
      <c r="E906" s="293"/>
      <c r="F906" s="294"/>
      <c r="G906"/>
      <c r="H906"/>
      <c r="I906"/>
      <c r="J906" s="295"/>
      <c r="K906" s="292"/>
    </row>
    <row r="907" spans="4:11">
      <c r="D907"/>
      <c r="E907" s="293"/>
      <c r="F907" s="294"/>
      <c r="G907"/>
      <c r="H907"/>
      <c r="I907"/>
      <c r="J907" s="295"/>
      <c r="K907" s="292"/>
    </row>
    <row r="908" spans="4:11">
      <c r="D908"/>
      <c r="E908" s="293"/>
      <c r="F908" s="294"/>
      <c r="G908"/>
      <c r="H908"/>
      <c r="I908"/>
      <c r="J908" s="295"/>
      <c r="K908" s="292"/>
    </row>
    <row r="909" spans="4:11">
      <c r="D909"/>
      <c r="E909" s="293"/>
      <c r="F909" s="294"/>
      <c r="G909"/>
      <c r="H909"/>
      <c r="I909"/>
      <c r="J909" s="295"/>
      <c r="K909" s="292"/>
    </row>
    <row r="910" spans="4:11">
      <c r="D910"/>
      <c r="E910" s="293"/>
      <c r="F910" s="294"/>
      <c r="G910"/>
      <c r="H910"/>
      <c r="I910"/>
      <c r="J910" s="295"/>
      <c r="K910" s="292"/>
    </row>
    <row r="911" spans="4:11">
      <c r="D911"/>
      <c r="E911" s="293"/>
      <c r="F911" s="294"/>
      <c r="G911"/>
      <c r="H911"/>
      <c r="I911"/>
      <c r="J911" s="295"/>
      <c r="K911" s="292"/>
    </row>
    <row r="912" spans="4:11">
      <c r="D912"/>
      <c r="E912" s="293"/>
      <c r="F912" s="294"/>
      <c r="G912"/>
      <c r="H912"/>
      <c r="I912"/>
      <c r="J912" s="295"/>
      <c r="K912" s="292"/>
    </row>
    <row r="913" spans="4:11">
      <c r="D913"/>
      <c r="E913" s="293"/>
      <c r="F913" s="294"/>
      <c r="G913"/>
      <c r="H913"/>
      <c r="I913"/>
      <c r="J913" s="295"/>
      <c r="K913" s="292"/>
    </row>
    <row r="914" spans="4:11">
      <c r="D914"/>
      <c r="E914" s="293"/>
      <c r="F914" s="294"/>
      <c r="G914"/>
      <c r="H914"/>
      <c r="I914"/>
      <c r="J914" s="295"/>
      <c r="K914" s="292"/>
    </row>
    <row r="915" spans="4:11">
      <c r="D915"/>
      <c r="E915" s="293"/>
      <c r="F915" s="294"/>
      <c r="G915"/>
      <c r="H915"/>
      <c r="I915"/>
      <c r="J915" s="295"/>
      <c r="K915" s="292"/>
    </row>
    <row r="916" spans="4:11">
      <c r="D916"/>
      <c r="E916" s="293"/>
      <c r="F916" s="294"/>
      <c r="G916"/>
      <c r="H916"/>
      <c r="I916"/>
      <c r="J916" s="295"/>
      <c r="K916" s="292"/>
    </row>
    <row r="917" spans="4:11">
      <c r="D917"/>
      <c r="E917" s="293"/>
      <c r="F917" s="294"/>
      <c r="G917"/>
      <c r="H917"/>
      <c r="I917"/>
      <c r="J917" s="295"/>
      <c r="K917" s="292"/>
    </row>
    <row r="918" spans="4:11">
      <c r="D918"/>
      <c r="E918" s="293"/>
      <c r="F918" s="294"/>
      <c r="G918"/>
      <c r="H918"/>
      <c r="I918"/>
      <c r="J918" s="295"/>
      <c r="K918" s="292"/>
    </row>
    <row r="919" spans="4:11">
      <c r="D919"/>
      <c r="E919" s="293"/>
      <c r="F919" s="294"/>
      <c r="G919"/>
      <c r="H919"/>
      <c r="I919"/>
      <c r="J919" s="295"/>
      <c r="K919" s="292"/>
    </row>
    <row r="920" spans="4:11">
      <c r="D920"/>
      <c r="E920" s="293"/>
      <c r="F920" s="294"/>
      <c r="G920"/>
      <c r="H920"/>
      <c r="I920"/>
      <c r="J920" s="295"/>
      <c r="K920" s="292"/>
    </row>
    <row r="921" spans="4:11">
      <c r="D921"/>
      <c r="E921" s="293"/>
      <c r="F921" s="294"/>
      <c r="G921"/>
      <c r="H921"/>
      <c r="I921"/>
      <c r="J921" s="295"/>
      <c r="K921" s="292"/>
    </row>
    <row r="922" spans="4:11">
      <c r="D922"/>
      <c r="E922" s="293"/>
      <c r="F922" s="294"/>
      <c r="G922"/>
      <c r="H922"/>
      <c r="I922"/>
      <c r="J922" s="295"/>
      <c r="K922" s="292"/>
    </row>
    <row r="923" spans="4:11">
      <c r="D923"/>
      <c r="E923" s="293"/>
      <c r="F923" s="294"/>
      <c r="G923"/>
      <c r="H923"/>
      <c r="I923"/>
      <c r="J923" s="295"/>
      <c r="K923" s="292"/>
    </row>
    <row r="924" spans="4:11">
      <c r="D924"/>
      <c r="E924" s="293"/>
      <c r="F924" s="294"/>
      <c r="G924"/>
      <c r="H924"/>
      <c r="I924"/>
      <c r="J924" s="295"/>
      <c r="K924" s="292"/>
    </row>
    <row r="925" spans="4:11">
      <c r="D925"/>
      <c r="E925" s="293"/>
      <c r="F925" s="294"/>
      <c r="G925"/>
      <c r="H925"/>
      <c r="I925"/>
      <c r="J925" s="295"/>
      <c r="K925" s="292"/>
    </row>
    <row r="926" spans="4:11">
      <c r="D926"/>
      <c r="E926" s="293"/>
      <c r="F926" s="294"/>
      <c r="G926"/>
      <c r="H926"/>
      <c r="I926"/>
      <c r="J926" s="295"/>
      <c r="K926" s="292"/>
    </row>
    <row r="927" spans="4:11">
      <c r="D927"/>
      <c r="E927" s="293"/>
      <c r="F927" s="294"/>
      <c r="G927"/>
      <c r="H927"/>
      <c r="I927"/>
      <c r="J927" s="295"/>
      <c r="K927" s="292"/>
    </row>
    <row r="928" spans="4:11">
      <c r="D928"/>
      <c r="E928" s="293"/>
      <c r="F928" s="294"/>
      <c r="G928"/>
      <c r="H928"/>
      <c r="I928"/>
      <c r="J928" s="295"/>
      <c r="K928" s="292"/>
    </row>
    <row r="929" spans="4:11">
      <c r="D929"/>
      <c r="E929" s="293"/>
      <c r="F929" s="294"/>
      <c r="G929"/>
      <c r="H929"/>
      <c r="I929"/>
      <c r="J929" s="295"/>
      <c r="K929" s="292"/>
    </row>
    <row r="930" spans="4:11">
      <c r="D930"/>
      <c r="E930" s="293"/>
      <c r="F930" s="294"/>
      <c r="G930"/>
      <c r="H930"/>
      <c r="I930"/>
      <c r="J930" s="295"/>
      <c r="K930" s="292"/>
    </row>
    <row r="931" spans="4:11">
      <c r="D931"/>
      <c r="E931" s="293"/>
      <c r="F931" s="294"/>
      <c r="G931"/>
      <c r="H931"/>
      <c r="I931"/>
      <c r="J931" s="295"/>
      <c r="K931" s="292"/>
    </row>
    <row r="932" spans="4:11">
      <c r="D932"/>
      <c r="E932" s="293"/>
      <c r="F932" s="294"/>
      <c r="G932"/>
      <c r="H932"/>
      <c r="I932"/>
      <c r="J932" s="295"/>
      <c r="K932" s="292"/>
    </row>
    <row r="933" spans="4:11">
      <c r="D933"/>
      <c r="E933" s="293"/>
      <c r="F933" s="294"/>
      <c r="G933"/>
      <c r="H933"/>
      <c r="I933"/>
      <c r="J933" s="295"/>
      <c r="K933" s="292"/>
    </row>
    <row r="934" spans="4:11">
      <c r="D934"/>
      <c r="E934" s="293"/>
      <c r="F934" s="294"/>
      <c r="G934"/>
      <c r="H934"/>
      <c r="I934"/>
      <c r="J934" s="295"/>
      <c r="K934" s="292"/>
    </row>
    <row r="935" spans="4:11">
      <c r="D935"/>
      <c r="E935" s="293"/>
      <c r="F935" s="294"/>
      <c r="G935"/>
      <c r="H935"/>
      <c r="I935"/>
      <c r="J935" s="295"/>
      <c r="K935" s="292"/>
    </row>
    <row r="936" spans="4:11">
      <c r="D936"/>
      <c r="E936" s="293"/>
      <c r="F936" s="294"/>
      <c r="G936"/>
      <c r="H936"/>
      <c r="I936"/>
      <c r="J936" s="295"/>
      <c r="K936" s="292"/>
    </row>
    <row r="937" spans="4:11">
      <c r="D937"/>
      <c r="E937" s="293"/>
      <c r="F937" s="294"/>
      <c r="G937"/>
      <c r="H937"/>
      <c r="I937"/>
      <c r="J937" s="295"/>
      <c r="K937" s="292"/>
    </row>
    <row r="938" spans="4:11">
      <c r="D938"/>
      <c r="E938" s="293"/>
      <c r="F938" s="294"/>
      <c r="G938"/>
      <c r="H938"/>
      <c r="I938"/>
      <c r="J938" s="295"/>
      <c r="K938" s="292"/>
    </row>
    <row r="939" spans="4:11">
      <c r="D939"/>
      <c r="E939" s="293"/>
      <c r="F939" s="294"/>
      <c r="G939"/>
      <c r="H939"/>
      <c r="I939"/>
      <c r="J939" s="295"/>
      <c r="K939" s="292"/>
    </row>
    <row r="940" spans="4:11">
      <c r="D940"/>
      <c r="E940" s="293"/>
      <c r="F940" s="294"/>
      <c r="G940"/>
      <c r="H940"/>
      <c r="I940"/>
      <c r="J940" s="295"/>
      <c r="K940" s="292"/>
    </row>
    <row r="941" spans="4:11">
      <c r="D941"/>
      <c r="E941" s="293"/>
      <c r="F941" s="294"/>
      <c r="G941"/>
      <c r="H941"/>
      <c r="I941"/>
      <c r="J941" s="295"/>
      <c r="K941" s="292"/>
    </row>
    <row r="942" spans="4:11">
      <c r="D942"/>
      <c r="E942" s="293"/>
      <c r="F942" s="294"/>
      <c r="G942"/>
      <c r="H942"/>
      <c r="I942"/>
      <c r="J942" s="295"/>
      <c r="K942" s="292"/>
    </row>
    <row r="943" spans="4:11">
      <c r="D943"/>
      <c r="E943" s="293"/>
      <c r="F943" s="294"/>
      <c r="G943"/>
      <c r="H943"/>
      <c r="I943"/>
      <c r="J943" s="295"/>
      <c r="K943" s="292"/>
    </row>
    <row r="944" spans="4:11">
      <c r="D944"/>
      <c r="E944" s="293"/>
      <c r="F944" s="294"/>
      <c r="G944"/>
      <c r="H944"/>
      <c r="I944"/>
      <c r="J944" s="295"/>
      <c r="K944" s="292"/>
    </row>
    <row r="945" spans="4:11">
      <c r="D945"/>
      <c r="E945" s="293"/>
      <c r="F945" s="294"/>
      <c r="G945"/>
      <c r="H945"/>
      <c r="I945"/>
      <c r="J945" s="295"/>
      <c r="K945" s="292"/>
    </row>
    <row r="946" spans="4:11">
      <c r="D946"/>
      <c r="E946" s="293"/>
      <c r="F946" s="294"/>
      <c r="G946"/>
      <c r="H946"/>
      <c r="I946"/>
      <c r="J946" s="295"/>
      <c r="K946" s="292"/>
    </row>
    <row r="947" spans="4:11">
      <c r="D947"/>
      <c r="E947" s="293"/>
      <c r="F947" s="294"/>
      <c r="G947"/>
      <c r="H947"/>
      <c r="I947"/>
      <c r="J947" s="295"/>
      <c r="K947" s="292"/>
    </row>
    <row r="948" spans="4:11">
      <c r="D948"/>
      <c r="E948" s="293"/>
      <c r="F948" s="294"/>
      <c r="G948"/>
      <c r="H948"/>
      <c r="I948"/>
      <c r="J948" s="295"/>
      <c r="K948" s="292"/>
    </row>
    <row r="949" spans="4:11">
      <c r="D949"/>
      <c r="E949" s="293"/>
      <c r="F949" s="294"/>
      <c r="G949"/>
      <c r="H949"/>
      <c r="I949"/>
      <c r="J949" s="295"/>
      <c r="K949" s="292"/>
    </row>
    <row r="950" spans="4:11">
      <c r="D950"/>
      <c r="E950" s="293"/>
      <c r="F950" s="294"/>
      <c r="G950"/>
      <c r="H950"/>
      <c r="I950"/>
      <c r="J950" s="295"/>
      <c r="K950" s="292"/>
    </row>
    <row r="951" spans="4:11">
      <c r="D951"/>
      <c r="E951" s="293"/>
      <c r="F951" s="294"/>
      <c r="G951"/>
      <c r="H951"/>
      <c r="I951"/>
      <c r="J951" s="295"/>
      <c r="K951" s="292"/>
    </row>
    <row r="952" spans="4:11">
      <c r="D952"/>
      <c r="E952" s="293"/>
      <c r="F952" s="294"/>
      <c r="G952"/>
      <c r="H952"/>
      <c r="I952"/>
      <c r="J952" s="295"/>
      <c r="K952" s="292"/>
    </row>
    <row r="953" spans="4:11">
      <c r="D953"/>
      <c r="E953" s="293"/>
      <c r="F953" s="294"/>
      <c r="G953"/>
      <c r="H953"/>
      <c r="I953"/>
      <c r="J953" s="295"/>
      <c r="K953" s="292"/>
    </row>
    <row r="954" spans="4:11">
      <c r="D954"/>
      <c r="E954" s="293"/>
      <c r="F954" s="294"/>
      <c r="G954"/>
      <c r="H954"/>
      <c r="I954"/>
      <c r="J954" s="295"/>
      <c r="K954" s="292"/>
    </row>
    <row r="955" spans="4:11">
      <c r="D955"/>
      <c r="E955" s="293"/>
      <c r="F955" s="294"/>
      <c r="G955"/>
      <c r="H955"/>
      <c r="I955"/>
      <c r="J955" s="295"/>
      <c r="K955" s="292"/>
    </row>
    <row r="956" spans="4:11">
      <c r="D956"/>
      <c r="E956" s="293"/>
      <c r="F956" s="294"/>
      <c r="G956"/>
      <c r="H956"/>
      <c r="I956"/>
      <c r="J956" s="295"/>
      <c r="K956" s="292"/>
    </row>
    <row r="957" spans="4:11">
      <c r="D957"/>
      <c r="E957" s="293"/>
      <c r="F957" s="294"/>
      <c r="G957"/>
      <c r="H957"/>
      <c r="I957"/>
      <c r="J957" s="295"/>
      <c r="K957" s="292"/>
    </row>
    <row r="958" spans="4:11">
      <c r="D958"/>
      <c r="E958" s="293"/>
      <c r="F958" s="294"/>
      <c r="G958"/>
      <c r="H958"/>
      <c r="I958"/>
      <c r="J958" s="295"/>
      <c r="K958" s="292"/>
    </row>
    <row r="959" spans="4:11">
      <c r="D959"/>
      <c r="E959" s="293"/>
      <c r="F959" s="294"/>
      <c r="G959"/>
      <c r="H959"/>
      <c r="I959"/>
      <c r="J959" s="295"/>
      <c r="K959" s="292"/>
    </row>
    <row r="960" spans="4:11">
      <c r="D960"/>
      <c r="E960" s="293"/>
      <c r="F960" s="294"/>
      <c r="G960"/>
      <c r="H960"/>
      <c r="I960"/>
      <c r="J960" s="295"/>
      <c r="K960" s="292"/>
    </row>
    <row r="961" spans="4:11">
      <c r="D961"/>
      <c r="E961" s="293"/>
      <c r="F961" s="294"/>
      <c r="G961"/>
      <c r="H961"/>
      <c r="I961"/>
      <c r="J961" s="295"/>
      <c r="K961" s="292"/>
    </row>
    <row r="962" spans="4:11">
      <c r="D962"/>
      <c r="E962" s="293"/>
      <c r="F962" s="294"/>
      <c r="G962"/>
      <c r="H962"/>
      <c r="I962"/>
      <c r="J962" s="295"/>
      <c r="K962" s="292"/>
    </row>
    <row r="963" spans="4:11">
      <c r="D963"/>
      <c r="E963" s="293"/>
      <c r="F963" s="294"/>
      <c r="G963"/>
      <c r="H963"/>
      <c r="I963"/>
      <c r="J963" s="295"/>
      <c r="K963" s="292"/>
    </row>
    <row r="964" spans="4:11">
      <c r="D964"/>
      <c r="E964" s="293"/>
      <c r="F964" s="294"/>
      <c r="G964"/>
      <c r="H964"/>
      <c r="I964"/>
      <c r="J964" s="295"/>
      <c r="K964" s="292"/>
    </row>
    <row r="965" spans="4:11">
      <c r="D965"/>
      <c r="E965" s="293"/>
      <c r="F965" s="294"/>
      <c r="G965"/>
      <c r="H965"/>
      <c r="I965"/>
      <c r="J965" s="295"/>
      <c r="K965" s="292"/>
    </row>
    <row r="966" spans="4:11">
      <c r="D966"/>
      <c r="E966" s="293"/>
      <c r="F966" s="294"/>
      <c r="G966"/>
      <c r="H966"/>
      <c r="I966"/>
      <c r="J966" s="295"/>
      <c r="K966" s="292"/>
    </row>
    <row r="967" spans="4:11">
      <c r="D967"/>
      <c r="E967" s="293"/>
      <c r="F967" s="294"/>
      <c r="G967"/>
      <c r="H967"/>
      <c r="I967"/>
      <c r="J967" s="295"/>
      <c r="K967" s="292"/>
    </row>
    <row r="968" spans="4:11">
      <c r="D968"/>
      <c r="E968" s="293"/>
      <c r="F968" s="294"/>
      <c r="G968"/>
      <c r="H968"/>
      <c r="I968"/>
      <c r="J968" s="295"/>
      <c r="K968" s="292"/>
    </row>
    <row r="969" spans="4:11">
      <c r="D969"/>
      <c r="E969" s="293"/>
      <c r="F969" s="294"/>
      <c r="G969"/>
      <c r="H969"/>
      <c r="I969"/>
      <c r="J969" s="295"/>
      <c r="K969" s="292"/>
    </row>
    <row r="970" spans="4:11">
      <c r="D970"/>
      <c r="E970" s="293"/>
      <c r="F970" s="294"/>
      <c r="G970"/>
      <c r="H970"/>
      <c r="I970"/>
      <c r="J970" s="295"/>
      <c r="K970" s="292"/>
    </row>
    <row r="971" spans="4:11">
      <c r="D971"/>
      <c r="E971" s="293"/>
      <c r="F971" s="294"/>
      <c r="G971"/>
      <c r="H971"/>
      <c r="I971"/>
      <c r="J971" s="295"/>
      <c r="K971" s="292"/>
    </row>
    <row r="972" spans="4:11">
      <c r="D972"/>
      <c r="E972" s="293"/>
      <c r="F972" s="294"/>
      <c r="G972"/>
      <c r="H972"/>
      <c r="I972"/>
      <c r="J972" s="295"/>
      <c r="K972" s="292"/>
    </row>
    <row r="973" spans="4:11">
      <c r="D973"/>
      <c r="E973" s="293"/>
      <c r="F973" s="294"/>
      <c r="G973"/>
      <c r="H973"/>
      <c r="I973"/>
      <c r="J973" s="295"/>
      <c r="K973" s="292"/>
    </row>
    <row r="974" spans="4:11">
      <c r="D974"/>
      <c r="E974" s="293"/>
      <c r="F974" s="294"/>
      <c r="G974"/>
      <c r="H974"/>
      <c r="I974"/>
      <c r="J974" s="295"/>
      <c r="K974" s="292"/>
    </row>
    <row r="975" spans="4:11">
      <c r="D975"/>
      <c r="E975" s="293"/>
      <c r="F975" s="294"/>
      <c r="G975"/>
      <c r="H975"/>
      <c r="I975"/>
      <c r="J975" s="295"/>
      <c r="K975" s="292"/>
    </row>
    <row r="976" spans="4:11">
      <c r="D976"/>
      <c r="E976" s="293"/>
      <c r="F976" s="294"/>
      <c r="G976"/>
      <c r="H976"/>
      <c r="I976"/>
      <c r="J976" s="295"/>
      <c r="K976" s="292"/>
    </row>
    <row r="977" spans="4:11">
      <c r="D977"/>
      <c r="E977" s="293"/>
      <c r="F977" s="294"/>
      <c r="G977"/>
      <c r="H977"/>
      <c r="I977"/>
      <c r="J977" s="295"/>
      <c r="K977" s="292"/>
    </row>
    <row r="978" spans="4:11">
      <c r="D978"/>
      <c r="E978" s="293"/>
      <c r="F978" s="294"/>
      <c r="G978"/>
      <c r="H978"/>
      <c r="I978"/>
      <c r="J978" s="295"/>
      <c r="K978" s="292"/>
    </row>
    <row r="979" spans="4:11">
      <c r="D979"/>
      <c r="E979" s="293"/>
      <c r="F979" s="294"/>
      <c r="G979"/>
      <c r="H979"/>
      <c r="I979"/>
      <c r="J979" s="295"/>
      <c r="K979" s="292"/>
    </row>
    <row r="980" spans="4:11">
      <c r="D980"/>
      <c r="E980" s="293"/>
      <c r="F980" s="294"/>
      <c r="G980"/>
      <c r="H980"/>
      <c r="I980"/>
      <c r="J980" s="295"/>
      <c r="K980" s="292"/>
    </row>
    <row r="981" spans="4:11">
      <c r="D981"/>
      <c r="E981" s="293"/>
      <c r="F981" s="294"/>
      <c r="G981"/>
      <c r="H981"/>
      <c r="I981"/>
      <c r="J981" s="295"/>
      <c r="K981" s="292"/>
    </row>
    <row r="982" spans="4:11">
      <c r="D982"/>
      <c r="E982" s="293"/>
      <c r="F982" s="294"/>
      <c r="G982"/>
      <c r="H982"/>
      <c r="I982"/>
      <c r="J982" s="295"/>
      <c r="K982" s="292"/>
    </row>
    <row r="983" spans="4:11">
      <c r="D983"/>
      <c r="E983" s="293"/>
      <c r="F983" s="294"/>
      <c r="G983"/>
      <c r="H983"/>
      <c r="I983"/>
      <c r="J983" s="295"/>
      <c r="K983" s="292"/>
    </row>
    <row r="984" spans="4:11">
      <c r="D984"/>
      <c r="E984" s="293"/>
      <c r="F984" s="294"/>
      <c r="G984"/>
      <c r="H984"/>
      <c r="I984"/>
      <c r="J984" s="295"/>
      <c r="K984" s="292"/>
    </row>
    <row r="985" spans="4:11">
      <c r="D985"/>
      <c r="E985" s="293"/>
      <c r="F985" s="294"/>
      <c r="G985"/>
      <c r="H985"/>
      <c r="I985"/>
      <c r="J985" s="295"/>
      <c r="K985" s="292"/>
    </row>
    <row r="986" spans="4:11">
      <c r="D986"/>
      <c r="E986" s="293"/>
      <c r="F986" s="294"/>
      <c r="G986"/>
      <c r="H986"/>
      <c r="I986"/>
      <c r="J986" s="295"/>
      <c r="K986" s="292"/>
    </row>
    <row r="987" spans="4:11">
      <c r="D987"/>
      <c r="E987" s="293"/>
      <c r="F987" s="294"/>
      <c r="G987"/>
      <c r="H987"/>
      <c r="I987"/>
      <c r="J987" s="295"/>
      <c r="K987" s="292"/>
    </row>
    <row r="988" spans="4:11">
      <c r="D988"/>
      <c r="E988" s="293"/>
      <c r="F988" s="294"/>
      <c r="G988"/>
      <c r="H988"/>
      <c r="I988"/>
      <c r="J988" s="295"/>
      <c r="K988" s="292"/>
    </row>
    <row r="989" spans="4:11">
      <c r="D989"/>
      <c r="E989" s="293"/>
      <c r="F989" s="294"/>
      <c r="G989"/>
      <c r="H989"/>
      <c r="I989"/>
      <c r="J989" s="295"/>
      <c r="K989" s="292"/>
    </row>
    <row r="990" spans="4:11">
      <c r="D990"/>
      <c r="E990" s="293"/>
      <c r="F990" s="294"/>
      <c r="G990"/>
      <c r="H990"/>
      <c r="I990"/>
      <c r="J990" s="295"/>
      <c r="K990" s="292"/>
    </row>
    <row r="991" spans="4:11">
      <c r="D991"/>
      <c r="E991" s="293"/>
      <c r="F991" s="294"/>
      <c r="G991"/>
      <c r="H991"/>
      <c r="I991"/>
      <c r="J991" s="295"/>
      <c r="K991" s="292"/>
    </row>
    <row r="992" spans="4:11">
      <c r="D992"/>
      <c r="E992" s="293"/>
      <c r="F992" s="294"/>
      <c r="G992"/>
      <c r="H992"/>
      <c r="I992"/>
      <c r="J992" s="295"/>
      <c r="K992" s="292"/>
    </row>
    <row r="993" spans="4:11">
      <c r="D993"/>
      <c r="E993" s="293"/>
      <c r="F993" s="294"/>
      <c r="G993"/>
      <c r="H993"/>
      <c r="I993"/>
      <c r="J993" s="295"/>
      <c r="K993" s="292"/>
    </row>
    <row r="994" spans="4:11">
      <c r="D994"/>
      <c r="E994" s="293"/>
      <c r="F994" s="294"/>
      <c r="G994"/>
      <c r="H994"/>
      <c r="I994"/>
      <c r="J994" s="295"/>
      <c r="K994" s="292"/>
    </row>
    <row r="995" spans="4:11">
      <c r="D995"/>
      <c r="E995" s="293"/>
      <c r="F995" s="294"/>
      <c r="G995"/>
      <c r="H995"/>
      <c r="I995"/>
      <c r="J995" s="295"/>
      <c r="K995" s="292"/>
    </row>
    <row r="996" spans="4:11">
      <c r="D996"/>
      <c r="E996" s="293"/>
      <c r="F996" s="294"/>
      <c r="G996"/>
      <c r="H996"/>
      <c r="I996"/>
      <c r="J996" s="295"/>
      <c r="K996" s="292"/>
    </row>
    <row r="997" spans="4:11">
      <c r="D997"/>
      <c r="E997" s="293"/>
      <c r="F997" s="294"/>
      <c r="G997"/>
      <c r="H997"/>
      <c r="I997"/>
      <c r="J997" s="295"/>
      <c r="K997" s="292"/>
    </row>
    <row r="998" spans="4:11">
      <c r="D998"/>
      <c r="E998" s="293"/>
      <c r="F998" s="294"/>
      <c r="G998"/>
      <c r="H998"/>
      <c r="I998"/>
      <c r="J998" s="295"/>
      <c r="K998" s="292"/>
    </row>
    <row r="999" spans="4:11">
      <c r="D999"/>
      <c r="E999" s="293"/>
      <c r="F999" s="294"/>
      <c r="G999"/>
      <c r="H999"/>
      <c r="I999"/>
      <c r="J999" s="295"/>
      <c r="K999" s="292"/>
    </row>
    <row r="1000" spans="4:11">
      <c r="D1000"/>
      <c r="E1000" s="293"/>
      <c r="F1000" s="294"/>
      <c r="G1000"/>
      <c r="H1000"/>
      <c r="I1000"/>
      <c r="J1000" s="295"/>
      <c r="K1000" s="292"/>
    </row>
    <row r="1001" spans="4:11">
      <c r="D1001"/>
      <c r="E1001" s="293"/>
      <c r="F1001" s="294"/>
      <c r="G1001"/>
      <c r="H1001"/>
      <c r="I1001"/>
      <c r="J1001" s="295"/>
      <c r="K1001" s="292"/>
    </row>
    <row r="1002" spans="4:11">
      <c r="D1002"/>
      <c r="E1002" s="293"/>
      <c r="F1002" s="294"/>
      <c r="G1002"/>
      <c r="H1002"/>
      <c r="I1002"/>
      <c r="J1002" s="295"/>
      <c r="K1002" s="292"/>
    </row>
    <row r="1003" spans="4:11">
      <c r="D1003"/>
      <c r="E1003" s="293"/>
      <c r="F1003" s="294"/>
      <c r="G1003"/>
      <c r="H1003"/>
      <c r="I1003"/>
      <c r="J1003" s="295"/>
      <c r="K1003" s="292"/>
    </row>
    <row r="1004" spans="4:11">
      <c r="D1004"/>
      <c r="E1004" s="293"/>
      <c r="F1004" s="294"/>
      <c r="G1004"/>
      <c r="H1004"/>
      <c r="I1004"/>
      <c r="J1004" s="295"/>
      <c r="K1004" s="292"/>
    </row>
    <row r="1005" spans="4:11">
      <c r="D1005"/>
      <c r="E1005" s="293"/>
      <c r="F1005" s="294"/>
      <c r="G1005"/>
      <c r="H1005"/>
      <c r="I1005"/>
      <c r="J1005" s="295"/>
      <c r="K1005" s="292"/>
    </row>
    <row r="1006" spans="4:11">
      <c r="D1006"/>
      <c r="E1006" s="293"/>
      <c r="F1006" s="294"/>
      <c r="G1006"/>
      <c r="H1006"/>
      <c r="I1006"/>
      <c r="J1006" s="295"/>
      <c r="K1006" s="292"/>
    </row>
    <row r="1007" spans="4:11">
      <c r="D1007"/>
      <c r="E1007" s="293"/>
      <c r="F1007" s="294"/>
      <c r="G1007"/>
      <c r="H1007"/>
      <c r="I1007"/>
      <c r="J1007" s="295"/>
      <c r="K1007" s="292"/>
    </row>
    <row r="1008" spans="4:11">
      <c r="D1008"/>
      <c r="E1008" s="293"/>
      <c r="F1008" s="294"/>
      <c r="G1008"/>
      <c r="H1008"/>
      <c r="I1008"/>
      <c r="J1008" s="295"/>
      <c r="K1008" s="292"/>
    </row>
    <row r="1009" spans="4:11">
      <c r="D1009"/>
      <c r="E1009" s="293"/>
      <c r="F1009" s="294"/>
      <c r="G1009"/>
      <c r="H1009"/>
      <c r="I1009"/>
      <c r="J1009" s="295"/>
      <c r="K1009" s="292"/>
    </row>
    <row r="1010" spans="4:11">
      <c r="D1010"/>
      <c r="E1010" s="293"/>
      <c r="F1010" s="294"/>
      <c r="G1010"/>
      <c r="H1010"/>
      <c r="I1010"/>
      <c r="J1010" s="295"/>
      <c r="K1010" s="292"/>
    </row>
    <row r="1011" spans="4:11">
      <c r="D1011"/>
      <c r="E1011" s="293"/>
      <c r="F1011" s="294"/>
      <c r="G1011"/>
      <c r="H1011"/>
      <c r="I1011"/>
      <c r="J1011" s="295"/>
      <c r="K1011" s="292"/>
    </row>
    <row r="1012" spans="4:11">
      <c r="D1012"/>
      <c r="E1012" s="293"/>
      <c r="F1012" s="294"/>
      <c r="G1012"/>
      <c r="H1012"/>
      <c r="I1012"/>
      <c r="J1012" s="295"/>
      <c r="K1012" s="292"/>
    </row>
    <row r="1013" spans="4:11">
      <c r="D1013"/>
      <c r="E1013" s="293"/>
      <c r="F1013" s="294"/>
      <c r="G1013"/>
      <c r="H1013"/>
      <c r="I1013"/>
      <c r="J1013" s="295"/>
      <c r="K1013" s="292"/>
    </row>
    <row r="1014" spans="4:11">
      <c r="D1014"/>
      <c r="E1014" s="293"/>
      <c r="F1014" s="294"/>
      <c r="G1014"/>
      <c r="H1014"/>
      <c r="I1014"/>
      <c r="J1014" s="295"/>
      <c r="K1014" s="292"/>
    </row>
    <row r="1015" spans="4:11">
      <c r="D1015"/>
      <c r="E1015" s="293"/>
      <c r="F1015" s="294"/>
      <c r="G1015"/>
      <c r="H1015"/>
      <c r="I1015"/>
      <c r="J1015" s="295"/>
      <c r="K1015" s="292"/>
    </row>
    <row r="1016" spans="4:11">
      <c r="D1016"/>
      <c r="E1016" s="293"/>
      <c r="F1016" s="294"/>
      <c r="G1016"/>
      <c r="H1016"/>
      <c r="I1016"/>
      <c r="J1016" s="295"/>
      <c r="K1016" s="292"/>
    </row>
    <row r="1017" spans="4:11">
      <c r="D1017"/>
      <c r="E1017" s="293"/>
      <c r="F1017" s="294"/>
      <c r="G1017"/>
      <c r="H1017"/>
      <c r="I1017"/>
      <c r="J1017" s="295"/>
      <c r="K1017" s="292"/>
    </row>
    <row r="1018" spans="4:11">
      <c r="D1018"/>
      <c r="E1018" s="293"/>
      <c r="F1018" s="294"/>
      <c r="G1018"/>
      <c r="H1018"/>
      <c r="I1018"/>
      <c r="J1018" s="295"/>
      <c r="K1018" s="292"/>
    </row>
    <row r="1019" spans="4:11">
      <c r="D1019"/>
      <c r="E1019" s="293"/>
      <c r="F1019" s="294"/>
      <c r="G1019"/>
      <c r="H1019"/>
      <c r="I1019"/>
      <c r="J1019" s="295"/>
      <c r="K1019" s="292"/>
    </row>
    <row r="1020" spans="4:11">
      <c r="D1020"/>
      <c r="E1020" s="293"/>
      <c r="F1020" s="294"/>
      <c r="G1020"/>
      <c r="H1020"/>
      <c r="I1020"/>
      <c r="J1020" s="295"/>
      <c r="K1020" s="292"/>
    </row>
    <row r="1021" spans="4:11">
      <c r="D1021"/>
      <c r="E1021" s="293"/>
      <c r="F1021" s="294"/>
      <c r="G1021"/>
      <c r="H1021"/>
      <c r="I1021"/>
      <c r="J1021" s="295"/>
      <c r="K1021" s="292"/>
    </row>
    <row r="1022" spans="4:11">
      <c r="D1022"/>
      <c r="E1022" s="293"/>
      <c r="F1022" s="294"/>
      <c r="G1022"/>
      <c r="H1022"/>
      <c r="I1022"/>
      <c r="J1022" s="295"/>
      <c r="K1022" s="292"/>
    </row>
    <row r="1023" spans="4:11">
      <c r="D1023"/>
      <c r="E1023" s="293"/>
      <c r="F1023" s="294"/>
      <c r="G1023"/>
      <c r="H1023"/>
      <c r="I1023"/>
      <c r="J1023" s="295"/>
      <c r="K1023" s="292"/>
    </row>
    <row r="1024" spans="4:11">
      <c r="D1024"/>
      <c r="E1024" s="293"/>
      <c r="F1024" s="294"/>
      <c r="G1024"/>
      <c r="H1024"/>
      <c r="I1024"/>
      <c r="J1024" s="295"/>
      <c r="K1024" s="292"/>
    </row>
    <row r="1025" spans="4:11">
      <c r="D1025"/>
      <c r="E1025" s="293"/>
      <c r="F1025" s="294"/>
      <c r="G1025"/>
      <c r="H1025"/>
      <c r="I1025"/>
      <c r="J1025" s="295"/>
      <c r="K1025" s="292"/>
    </row>
    <row r="1026" spans="4:11">
      <c r="D1026"/>
      <c r="E1026" s="293"/>
      <c r="F1026" s="294"/>
      <c r="G1026"/>
      <c r="H1026"/>
      <c r="I1026"/>
      <c r="J1026" s="295"/>
      <c r="K1026" s="292"/>
    </row>
    <row r="1027" spans="4:11">
      <c r="D1027"/>
      <c r="E1027" s="293"/>
      <c r="F1027" s="294"/>
      <c r="G1027"/>
      <c r="H1027"/>
      <c r="I1027"/>
      <c r="J1027" s="295"/>
      <c r="K1027" s="292"/>
    </row>
    <row r="1028" spans="4:11">
      <c r="D1028"/>
      <c r="E1028" s="293"/>
      <c r="F1028" s="294"/>
      <c r="G1028"/>
      <c r="H1028"/>
      <c r="I1028"/>
      <c r="J1028" s="295"/>
      <c r="K1028" s="292"/>
    </row>
    <row r="1029" spans="4:11">
      <c r="D1029"/>
      <c r="E1029" s="293"/>
      <c r="F1029" s="294"/>
      <c r="G1029"/>
      <c r="H1029"/>
      <c r="I1029"/>
      <c r="J1029" s="295"/>
      <c r="K1029" s="292"/>
    </row>
    <row r="1030" spans="4:11">
      <c r="D1030"/>
      <c r="E1030" s="293"/>
      <c r="F1030" s="294"/>
      <c r="G1030"/>
      <c r="H1030"/>
      <c r="I1030"/>
      <c r="J1030" s="295"/>
      <c r="K1030" s="292"/>
    </row>
    <row r="1031" spans="4:11">
      <c r="D1031"/>
      <c r="E1031" s="293"/>
      <c r="F1031" s="294"/>
      <c r="G1031"/>
      <c r="H1031"/>
      <c r="I1031"/>
      <c r="J1031" s="295"/>
      <c r="K1031" s="292"/>
    </row>
    <row r="1032" spans="4:11">
      <c r="D1032"/>
      <c r="E1032" s="293"/>
      <c r="F1032" s="294"/>
      <c r="G1032"/>
      <c r="H1032"/>
      <c r="I1032"/>
      <c r="J1032" s="295"/>
      <c r="K1032" s="292"/>
    </row>
    <row r="1033" spans="4:11">
      <c r="D1033"/>
      <c r="E1033" s="293"/>
      <c r="F1033" s="294"/>
      <c r="G1033"/>
      <c r="H1033"/>
      <c r="I1033"/>
      <c r="J1033" s="295"/>
      <c r="K1033" s="292"/>
    </row>
    <row r="1034" spans="4:11">
      <c r="D1034"/>
      <c r="E1034" s="293"/>
      <c r="F1034" s="294"/>
      <c r="G1034"/>
      <c r="H1034"/>
      <c r="I1034"/>
      <c r="J1034" s="295"/>
      <c r="K1034" s="292"/>
    </row>
    <row r="1035" spans="4:11">
      <c r="D1035"/>
      <c r="E1035" s="293"/>
      <c r="F1035" s="294"/>
      <c r="G1035"/>
      <c r="H1035"/>
      <c r="I1035"/>
      <c r="J1035" s="295"/>
      <c r="K1035" s="292"/>
    </row>
    <row r="1036" spans="4:11">
      <c r="D1036"/>
      <c r="E1036" s="293"/>
      <c r="F1036" s="294"/>
      <c r="G1036"/>
      <c r="H1036"/>
      <c r="I1036"/>
      <c r="J1036" s="295"/>
      <c r="K1036" s="292"/>
    </row>
    <row r="1037" spans="4:11">
      <c r="D1037"/>
      <c r="E1037" s="293"/>
      <c r="F1037" s="294"/>
      <c r="G1037"/>
      <c r="H1037"/>
      <c r="I1037"/>
      <c r="J1037" s="295"/>
      <c r="K1037" s="292"/>
    </row>
    <row r="1038" spans="4:11">
      <c r="D1038"/>
      <c r="E1038" s="293"/>
      <c r="F1038" s="294"/>
      <c r="G1038"/>
      <c r="H1038"/>
      <c r="I1038"/>
      <c r="J1038" s="295"/>
      <c r="K1038" s="292"/>
    </row>
    <row r="1039" spans="4:11">
      <c r="D1039"/>
      <c r="E1039" s="293"/>
      <c r="F1039" s="294"/>
      <c r="G1039"/>
      <c r="H1039"/>
      <c r="I1039"/>
      <c r="J1039" s="295"/>
      <c r="K1039" s="292"/>
    </row>
    <row r="1040" spans="4:11">
      <c r="D1040"/>
      <c r="E1040" s="293"/>
      <c r="F1040" s="294"/>
      <c r="G1040"/>
      <c r="H1040"/>
      <c r="I1040"/>
      <c r="J1040" s="295"/>
      <c r="K1040" s="292"/>
    </row>
    <row r="1041" spans="4:11">
      <c r="D1041"/>
      <c r="E1041" s="293"/>
      <c r="F1041" s="294"/>
      <c r="G1041"/>
      <c r="H1041"/>
      <c r="I1041"/>
      <c r="J1041" s="295"/>
      <c r="K1041" s="292"/>
    </row>
    <row r="1042" spans="4:11">
      <c r="D1042"/>
      <c r="E1042" s="293"/>
      <c r="F1042" s="294"/>
      <c r="G1042"/>
      <c r="H1042"/>
      <c r="I1042"/>
      <c r="J1042" s="295"/>
      <c r="K1042" s="292"/>
    </row>
    <row r="1043" spans="4:11">
      <c r="D1043"/>
      <c r="E1043" s="293"/>
      <c r="F1043" s="294"/>
      <c r="G1043"/>
      <c r="H1043"/>
      <c r="I1043"/>
      <c r="J1043" s="295"/>
      <c r="K1043" s="292"/>
    </row>
    <row r="1044" spans="4:11">
      <c r="D1044"/>
      <c r="E1044" s="293"/>
      <c r="F1044" s="294"/>
      <c r="G1044"/>
      <c r="H1044"/>
      <c r="I1044"/>
      <c r="J1044" s="295"/>
      <c r="K1044" s="292"/>
    </row>
    <row r="1045" spans="4:11">
      <c r="D1045"/>
      <c r="E1045" s="293"/>
      <c r="F1045" s="294"/>
      <c r="G1045"/>
      <c r="H1045"/>
      <c r="I1045"/>
      <c r="J1045" s="295"/>
      <c r="K1045" s="292"/>
    </row>
    <row r="1046" spans="4:11">
      <c r="D1046"/>
      <c r="E1046" s="293"/>
      <c r="F1046" s="294"/>
      <c r="G1046"/>
      <c r="H1046"/>
      <c r="I1046"/>
      <c r="J1046" s="295"/>
      <c r="K1046" s="292"/>
    </row>
    <row r="1047" spans="4:11">
      <c r="D1047"/>
      <c r="E1047" s="293"/>
      <c r="F1047" s="294"/>
      <c r="G1047"/>
      <c r="H1047"/>
      <c r="I1047"/>
      <c r="J1047" s="295"/>
      <c r="K1047" s="292"/>
    </row>
    <row r="1048" spans="4:11">
      <c r="D1048"/>
      <c r="E1048" s="293"/>
      <c r="F1048" s="294"/>
      <c r="G1048"/>
      <c r="H1048"/>
      <c r="I1048"/>
      <c r="J1048" s="295"/>
      <c r="K1048" s="292"/>
    </row>
    <row r="1049" spans="4:11">
      <c r="D1049"/>
      <c r="E1049" s="293"/>
      <c r="F1049" s="294"/>
      <c r="G1049"/>
      <c r="H1049"/>
      <c r="I1049"/>
      <c r="J1049" s="295"/>
      <c r="K1049" s="292"/>
    </row>
    <row r="1050" spans="4:11">
      <c r="D1050"/>
      <c r="E1050" s="293"/>
      <c r="F1050" s="294"/>
      <c r="G1050"/>
      <c r="H1050"/>
      <c r="I1050"/>
      <c r="J1050" s="295"/>
      <c r="K1050" s="292"/>
    </row>
    <row r="1051" spans="4:11">
      <c r="D1051"/>
      <c r="E1051" s="293"/>
      <c r="F1051" s="294"/>
      <c r="G1051"/>
      <c r="H1051"/>
      <c r="I1051"/>
      <c r="J1051" s="295"/>
      <c r="K1051" s="292"/>
    </row>
    <row r="1052" spans="4:11">
      <c r="D1052"/>
      <c r="E1052" s="293"/>
      <c r="F1052" s="294"/>
      <c r="G1052"/>
      <c r="H1052"/>
      <c r="I1052"/>
      <c r="J1052" s="295"/>
      <c r="K1052" s="292"/>
    </row>
    <row r="1053" spans="4:11">
      <c r="D1053"/>
      <c r="E1053" s="293"/>
      <c r="F1053" s="294"/>
      <c r="G1053"/>
      <c r="H1053"/>
      <c r="I1053"/>
      <c r="J1053" s="295"/>
      <c r="K1053" s="292"/>
    </row>
    <row r="1054" spans="4:11">
      <c r="D1054"/>
      <c r="E1054" s="293"/>
      <c r="F1054" s="294"/>
      <c r="G1054"/>
      <c r="H1054"/>
      <c r="I1054"/>
      <c r="J1054" s="295"/>
      <c r="K1054" s="292"/>
    </row>
    <row r="1055" spans="4:11">
      <c r="D1055"/>
      <c r="E1055" s="293"/>
      <c r="F1055" s="294"/>
      <c r="G1055"/>
      <c r="H1055"/>
      <c r="I1055"/>
      <c r="J1055" s="295"/>
      <c r="K1055" s="292"/>
    </row>
    <row r="1056" spans="4:11">
      <c r="D1056"/>
      <c r="E1056" s="293"/>
      <c r="F1056" s="294"/>
      <c r="G1056"/>
      <c r="H1056"/>
      <c r="I1056"/>
      <c r="J1056" s="295"/>
      <c r="K1056" s="292"/>
    </row>
    <row r="1057" spans="4:11">
      <c r="D1057"/>
      <c r="E1057" s="293"/>
      <c r="F1057" s="294"/>
      <c r="G1057"/>
      <c r="H1057"/>
      <c r="I1057"/>
      <c r="J1057" s="295"/>
      <c r="K1057" s="292"/>
    </row>
    <row r="1058" spans="4:11">
      <c r="D1058"/>
      <c r="E1058" s="293"/>
      <c r="F1058" s="294"/>
      <c r="G1058"/>
      <c r="H1058"/>
      <c r="I1058"/>
      <c r="J1058" s="295"/>
      <c r="K1058" s="292"/>
    </row>
    <row r="1059" spans="4:11">
      <c r="D1059"/>
      <c r="E1059" s="293"/>
      <c r="F1059" s="294"/>
      <c r="G1059"/>
      <c r="H1059"/>
      <c r="I1059"/>
      <c r="J1059" s="295"/>
      <c r="K1059" s="292"/>
    </row>
    <row r="1060" spans="4:11">
      <c r="D1060"/>
      <c r="E1060" s="293"/>
      <c r="F1060" s="294"/>
      <c r="G1060"/>
      <c r="H1060"/>
      <c r="I1060"/>
      <c r="J1060" s="295"/>
      <c r="K1060" s="292"/>
    </row>
    <row r="1061" spans="4:11">
      <c r="D1061"/>
      <c r="E1061" s="293"/>
      <c r="F1061" s="294"/>
      <c r="G1061"/>
      <c r="H1061"/>
      <c r="I1061"/>
      <c r="J1061" s="295"/>
      <c r="K1061" s="292"/>
    </row>
    <row r="1062" spans="4:11">
      <c r="D1062"/>
      <c r="E1062" s="293"/>
      <c r="F1062" s="294"/>
      <c r="G1062"/>
      <c r="H1062"/>
      <c r="I1062"/>
      <c r="J1062" s="295"/>
      <c r="K1062" s="292"/>
    </row>
    <row r="1063" spans="4:11">
      <c r="D1063"/>
      <c r="E1063" s="293"/>
      <c r="F1063" s="294"/>
      <c r="G1063"/>
      <c r="H1063"/>
      <c r="I1063"/>
      <c r="J1063" s="295"/>
      <c r="K1063" s="292"/>
    </row>
    <row r="1064" spans="4:11">
      <c r="D1064"/>
      <c r="E1064" s="293"/>
      <c r="F1064" s="294"/>
      <c r="G1064"/>
      <c r="H1064"/>
      <c r="I1064"/>
      <c r="J1064" s="295"/>
      <c r="K1064" s="292"/>
    </row>
    <row r="1065" spans="4:11">
      <c r="D1065"/>
      <c r="E1065" s="293"/>
      <c r="F1065" s="294"/>
      <c r="G1065"/>
      <c r="H1065"/>
      <c r="I1065"/>
      <c r="J1065" s="295"/>
      <c r="K1065" s="292"/>
    </row>
    <row r="1066" spans="4:11">
      <c r="D1066"/>
      <c r="E1066" s="293"/>
      <c r="F1066" s="294"/>
      <c r="G1066"/>
      <c r="H1066"/>
      <c r="I1066"/>
      <c r="J1066" s="295"/>
      <c r="K1066" s="292"/>
    </row>
    <row r="1067" spans="4:11">
      <c r="D1067"/>
      <c r="E1067" s="293"/>
      <c r="F1067" s="294"/>
      <c r="G1067"/>
      <c r="H1067"/>
      <c r="I1067"/>
      <c r="J1067" s="295"/>
      <c r="K1067" s="292"/>
    </row>
    <row r="1068" spans="4:11">
      <c r="D1068"/>
      <c r="E1068" s="293"/>
      <c r="F1068" s="294"/>
      <c r="G1068"/>
      <c r="H1068"/>
      <c r="I1068"/>
      <c r="J1068" s="295"/>
      <c r="K1068" s="292"/>
    </row>
    <row r="1069" spans="4:11">
      <c r="D1069"/>
      <c r="E1069" s="293"/>
      <c r="F1069" s="294"/>
      <c r="G1069"/>
      <c r="H1069"/>
      <c r="I1069"/>
      <c r="J1069" s="295"/>
      <c r="K1069" s="292"/>
    </row>
    <row r="1070" spans="4:11">
      <c r="D1070"/>
      <c r="E1070" s="293"/>
      <c r="F1070" s="294"/>
      <c r="G1070"/>
      <c r="H1070"/>
      <c r="I1070"/>
      <c r="J1070" s="295"/>
      <c r="K1070" s="292"/>
    </row>
    <row r="1071" spans="4:11">
      <c r="D1071"/>
      <c r="E1071" s="293"/>
      <c r="F1071" s="294"/>
      <c r="G1071"/>
      <c r="H1071"/>
      <c r="I1071"/>
      <c r="J1071" s="295"/>
      <c r="K1071" s="292"/>
    </row>
    <row r="1072" spans="4:11">
      <c r="D1072"/>
      <c r="E1072" s="293"/>
      <c r="F1072" s="294"/>
      <c r="G1072"/>
      <c r="H1072"/>
      <c r="I1072"/>
      <c r="J1072" s="295"/>
      <c r="K1072" s="292"/>
    </row>
    <row r="1073" spans="4:11">
      <c r="D1073"/>
      <c r="E1073" s="293"/>
      <c r="F1073" s="294"/>
      <c r="G1073"/>
      <c r="H1073"/>
      <c r="I1073"/>
      <c r="J1073" s="295"/>
      <c r="K1073" s="292"/>
    </row>
    <row r="1074" spans="4:11">
      <c r="D1074"/>
      <c r="E1074" s="293"/>
      <c r="F1074" s="294"/>
      <c r="G1074"/>
      <c r="H1074"/>
      <c r="I1074"/>
      <c r="J1074" s="295"/>
      <c r="K1074" s="292"/>
    </row>
    <row r="1075" spans="4:11">
      <c r="D1075"/>
      <c r="E1075" s="293"/>
      <c r="F1075" s="294"/>
      <c r="G1075"/>
      <c r="H1075"/>
      <c r="I1075"/>
      <c r="J1075" s="295"/>
      <c r="K1075" s="292"/>
    </row>
    <row r="1076" spans="4:11">
      <c r="D1076"/>
      <c r="E1076" s="293"/>
      <c r="F1076" s="294"/>
      <c r="G1076"/>
      <c r="H1076"/>
      <c r="I1076"/>
      <c r="J1076" s="295"/>
      <c r="K1076" s="292"/>
    </row>
    <row r="1077" spans="4:11">
      <c r="D1077"/>
      <c r="E1077" s="293"/>
      <c r="F1077" s="294"/>
      <c r="G1077"/>
      <c r="H1077"/>
      <c r="I1077"/>
      <c r="J1077" s="295"/>
      <c r="K1077" s="292"/>
    </row>
    <row r="1078" spans="4:11">
      <c r="D1078"/>
      <c r="E1078" s="293"/>
      <c r="F1078" s="294"/>
      <c r="G1078"/>
      <c r="H1078"/>
      <c r="I1078"/>
      <c r="J1078" s="295"/>
      <c r="K1078" s="292"/>
    </row>
    <row r="1079" spans="4:11">
      <c r="D1079"/>
      <c r="E1079" s="293"/>
      <c r="F1079" s="294"/>
      <c r="G1079"/>
      <c r="H1079"/>
      <c r="I1079"/>
      <c r="J1079" s="295"/>
      <c r="K1079" s="292"/>
    </row>
    <row r="1080" spans="4:11">
      <c r="D1080"/>
      <c r="E1080" s="293"/>
      <c r="F1080" s="294"/>
      <c r="G1080"/>
      <c r="H1080"/>
      <c r="I1080"/>
      <c r="J1080" s="295"/>
      <c r="K1080" s="292"/>
    </row>
    <row r="1081" spans="4:11">
      <c r="D1081"/>
      <c r="E1081" s="293"/>
      <c r="F1081" s="294"/>
      <c r="G1081"/>
      <c r="H1081"/>
      <c r="I1081"/>
      <c r="J1081" s="295"/>
      <c r="K1081" s="292"/>
    </row>
    <row r="1082" spans="4:11">
      <c r="D1082"/>
      <c r="E1082" s="293"/>
      <c r="F1082" s="294"/>
      <c r="G1082"/>
      <c r="H1082"/>
      <c r="I1082"/>
      <c r="J1082" s="295"/>
      <c r="K1082" s="292"/>
    </row>
    <row r="1083" spans="4:11">
      <c r="D1083"/>
      <c r="E1083" s="293"/>
      <c r="F1083" s="294"/>
      <c r="G1083"/>
      <c r="H1083"/>
      <c r="I1083"/>
      <c r="J1083" s="295"/>
      <c r="K1083" s="292"/>
    </row>
    <row r="1084" spans="4:11">
      <c r="D1084"/>
      <c r="E1084" s="293"/>
      <c r="F1084" s="294"/>
      <c r="G1084"/>
      <c r="H1084"/>
      <c r="I1084"/>
      <c r="J1084" s="295"/>
      <c r="K1084" s="292"/>
    </row>
    <row r="1085" spans="4:11">
      <c r="D1085"/>
      <c r="E1085" s="293"/>
      <c r="F1085" s="294"/>
      <c r="G1085"/>
      <c r="H1085"/>
      <c r="I1085"/>
      <c r="J1085" s="295"/>
      <c r="K1085" s="292"/>
    </row>
    <row r="1086" spans="4:11">
      <c r="D1086"/>
      <c r="E1086" s="293"/>
      <c r="F1086" s="294"/>
      <c r="G1086"/>
      <c r="H1086"/>
      <c r="I1086"/>
      <c r="J1086" s="295"/>
      <c r="K1086" s="292"/>
    </row>
    <row r="1087" spans="4:11">
      <c r="D1087"/>
      <c r="E1087" s="293"/>
      <c r="F1087" s="294"/>
      <c r="G1087"/>
      <c r="H1087"/>
      <c r="I1087"/>
      <c r="J1087" s="295"/>
      <c r="K1087" s="292"/>
    </row>
    <row r="1088" spans="4:11">
      <c r="D1088"/>
      <c r="E1088" s="293"/>
      <c r="F1088" s="294"/>
      <c r="G1088"/>
      <c r="H1088"/>
      <c r="I1088"/>
      <c r="J1088" s="295"/>
      <c r="K1088" s="292"/>
    </row>
    <row r="1089" spans="4:11">
      <c r="D1089"/>
      <c r="E1089" s="293"/>
      <c r="F1089" s="294"/>
      <c r="G1089"/>
      <c r="H1089"/>
      <c r="I1089"/>
      <c r="J1089" s="295"/>
      <c r="K1089" s="292"/>
    </row>
    <row r="1090" spans="4:11">
      <c r="D1090"/>
      <c r="E1090" s="293"/>
      <c r="F1090" s="294"/>
      <c r="G1090"/>
      <c r="H1090"/>
      <c r="I1090"/>
      <c r="J1090" s="295"/>
      <c r="K1090" s="292"/>
    </row>
    <row r="1091" spans="4:11">
      <c r="D1091"/>
      <c r="E1091" s="293"/>
      <c r="F1091" s="294"/>
      <c r="G1091"/>
      <c r="H1091"/>
      <c r="I1091"/>
      <c r="J1091" s="295"/>
      <c r="K1091" s="292"/>
    </row>
    <row r="1092" spans="4:11">
      <c r="D1092"/>
      <c r="E1092" s="293"/>
      <c r="F1092" s="294"/>
      <c r="G1092"/>
      <c r="H1092"/>
      <c r="I1092"/>
      <c r="J1092" s="295"/>
      <c r="K1092" s="292"/>
    </row>
    <row r="1093" spans="4:11">
      <c r="D1093"/>
      <c r="E1093" s="293"/>
      <c r="F1093" s="294"/>
      <c r="G1093"/>
      <c r="H1093"/>
      <c r="I1093"/>
      <c r="J1093" s="295"/>
      <c r="K1093" s="292"/>
    </row>
    <row r="1094" spans="4:11">
      <c r="D1094"/>
      <c r="E1094" s="293"/>
      <c r="F1094" s="294"/>
      <c r="G1094"/>
      <c r="H1094"/>
      <c r="I1094"/>
      <c r="J1094" s="295"/>
      <c r="K1094" s="292"/>
    </row>
    <row r="1095" spans="4:11">
      <c r="D1095"/>
      <c r="E1095" s="293"/>
      <c r="F1095" s="294"/>
      <c r="G1095"/>
      <c r="H1095"/>
      <c r="I1095"/>
      <c r="J1095" s="295"/>
      <c r="K1095" s="292"/>
    </row>
    <row r="1096" spans="4:11">
      <c r="D1096"/>
      <c r="E1096" s="293"/>
      <c r="F1096" s="294"/>
      <c r="G1096"/>
      <c r="H1096"/>
      <c r="I1096"/>
      <c r="J1096" s="295"/>
      <c r="K1096" s="292"/>
    </row>
    <row r="1097" spans="4:11">
      <c r="D1097"/>
      <c r="E1097" s="293"/>
      <c r="F1097" s="294"/>
      <c r="G1097"/>
      <c r="H1097"/>
      <c r="I1097"/>
      <c r="J1097" s="295"/>
      <c r="K1097" s="292"/>
    </row>
    <row r="1098" spans="4:11">
      <c r="D1098"/>
      <c r="E1098" s="293"/>
      <c r="F1098" s="294"/>
      <c r="G1098"/>
      <c r="H1098"/>
      <c r="I1098"/>
      <c r="J1098" s="295"/>
      <c r="K1098" s="292"/>
    </row>
    <row r="1099" spans="4:11">
      <c r="D1099"/>
      <c r="E1099" s="293"/>
      <c r="F1099" s="294"/>
      <c r="G1099"/>
      <c r="H1099"/>
      <c r="I1099"/>
      <c r="J1099" s="295"/>
      <c r="K1099" s="292"/>
    </row>
    <row r="1100" spans="4:11">
      <c r="D1100"/>
      <c r="E1100" s="293"/>
      <c r="F1100" s="294"/>
      <c r="G1100"/>
      <c r="H1100"/>
      <c r="I1100"/>
      <c r="J1100" s="295"/>
      <c r="K1100" s="292"/>
    </row>
    <row r="1101" spans="4:11">
      <c r="D1101"/>
      <c r="E1101" s="293"/>
      <c r="F1101" s="294"/>
      <c r="G1101"/>
      <c r="H1101"/>
      <c r="I1101"/>
      <c r="J1101" s="295"/>
      <c r="K1101" s="292"/>
    </row>
    <row r="1102" spans="4:11">
      <c r="D1102"/>
      <c r="E1102" s="293"/>
      <c r="F1102" s="294"/>
      <c r="G1102"/>
      <c r="H1102"/>
      <c r="I1102"/>
      <c r="J1102" s="295"/>
      <c r="K1102" s="292"/>
    </row>
    <row r="1103" spans="4:11">
      <c r="D1103"/>
      <c r="E1103" s="293"/>
      <c r="F1103" s="294"/>
      <c r="G1103"/>
      <c r="H1103"/>
      <c r="I1103"/>
      <c r="J1103" s="295"/>
      <c r="K1103" s="292"/>
    </row>
    <row r="1104" spans="4:11">
      <c r="D1104"/>
      <c r="E1104" s="293"/>
      <c r="F1104" s="294"/>
      <c r="G1104"/>
      <c r="H1104"/>
      <c r="I1104"/>
      <c r="J1104" s="295"/>
      <c r="K1104" s="292"/>
    </row>
    <row r="1105" spans="4:11">
      <c r="D1105"/>
      <c r="E1105" s="293"/>
      <c r="F1105" s="294"/>
      <c r="G1105"/>
      <c r="H1105"/>
      <c r="I1105"/>
      <c r="J1105" s="295"/>
      <c r="K1105" s="292"/>
    </row>
    <row r="1106" spans="4:11">
      <c r="D1106"/>
      <c r="E1106" s="293"/>
      <c r="F1106" s="294"/>
      <c r="G1106"/>
      <c r="H1106"/>
      <c r="I1106"/>
      <c r="J1106" s="295"/>
      <c r="K1106" s="292"/>
    </row>
    <row r="1107" spans="4:11">
      <c r="D1107"/>
      <c r="E1107" s="293"/>
      <c r="F1107" s="294"/>
      <c r="G1107"/>
      <c r="H1107"/>
      <c r="I1107"/>
      <c r="J1107" s="295"/>
      <c r="K1107" s="292"/>
    </row>
    <row r="1108" spans="4:11">
      <c r="D1108"/>
      <c r="E1108" s="293"/>
      <c r="F1108" s="294"/>
      <c r="G1108"/>
      <c r="H1108"/>
      <c r="I1108"/>
      <c r="J1108" s="295"/>
      <c r="K1108" s="292"/>
    </row>
    <row r="1109" spans="4:11">
      <c r="D1109"/>
      <c r="E1109" s="293"/>
      <c r="F1109" s="294"/>
      <c r="G1109"/>
      <c r="H1109"/>
      <c r="I1109"/>
      <c r="J1109" s="295"/>
      <c r="K1109" s="292"/>
    </row>
    <row r="1110" spans="4:11">
      <c r="D1110"/>
      <c r="E1110" s="293"/>
      <c r="F1110" s="294"/>
      <c r="G1110"/>
      <c r="H1110"/>
      <c r="I1110"/>
      <c r="J1110" s="295"/>
      <c r="K1110" s="292"/>
    </row>
    <row r="1111" spans="4:11">
      <c r="D1111"/>
      <c r="E1111" s="293"/>
      <c r="F1111" s="294"/>
      <c r="G1111"/>
      <c r="H1111"/>
      <c r="I1111"/>
      <c r="J1111" s="295"/>
      <c r="K1111" s="292"/>
    </row>
    <row r="1112" spans="4:11">
      <c r="D1112"/>
      <c r="E1112" s="293"/>
      <c r="F1112" s="294"/>
      <c r="G1112"/>
      <c r="H1112"/>
      <c r="I1112"/>
      <c r="J1112" s="295"/>
      <c r="K1112" s="292"/>
    </row>
    <row r="1113" spans="4:11">
      <c r="D1113"/>
      <c r="E1113" s="293"/>
      <c r="F1113" s="294"/>
      <c r="G1113"/>
      <c r="H1113"/>
      <c r="I1113"/>
      <c r="J1113" s="295"/>
      <c r="K1113" s="292"/>
    </row>
    <row r="1114" spans="4:11">
      <c r="D1114"/>
      <c r="E1114" s="293"/>
      <c r="F1114" s="294"/>
      <c r="G1114"/>
      <c r="H1114"/>
      <c r="I1114"/>
      <c r="J1114" s="295"/>
      <c r="K1114" s="292"/>
    </row>
    <row r="1115" spans="4:11">
      <c r="D1115"/>
      <c r="E1115" s="293"/>
      <c r="F1115" s="294"/>
      <c r="G1115"/>
      <c r="H1115"/>
      <c r="I1115"/>
      <c r="J1115" s="295"/>
      <c r="K1115" s="292"/>
    </row>
    <row r="1116" spans="4:11">
      <c r="D1116"/>
      <c r="E1116" s="293"/>
      <c r="F1116" s="294"/>
      <c r="G1116"/>
      <c r="H1116"/>
      <c r="I1116"/>
      <c r="J1116" s="295"/>
      <c r="K1116" s="292"/>
    </row>
    <row r="1117" spans="4:11">
      <c r="D1117"/>
      <c r="E1117" s="293"/>
      <c r="F1117" s="294"/>
      <c r="G1117"/>
      <c r="H1117"/>
      <c r="I1117"/>
      <c r="J1117" s="295"/>
      <c r="K1117" s="292"/>
    </row>
    <row r="1118" spans="4:11">
      <c r="D1118"/>
      <c r="E1118" s="293"/>
      <c r="F1118" s="294"/>
      <c r="G1118"/>
      <c r="H1118"/>
      <c r="I1118"/>
      <c r="J1118" s="295"/>
      <c r="K1118" s="292"/>
    </row>
    <row r="1119" spans="4:11">
      <c r="D1119"/>
      <c r="E1119" s="293"/>
      <c r="F1119" s="294"/>
      <c r="G1119"/>
      <c r="H1119"/>
      <c r="I1119"/>
      <c r="J1119" s="295"/>
      <c r="K1119" s="292"/>
    </row>
    <row r="1120" spans="4:11">
      <c r="D1120"/>
      <c r="E1120" s="293"/>
      <c r="F1120" s="294"/>
      <c r="G1120"/>
      <c r="H1120"/>
      <c r="I1120"/>
      <c r="J1120" s="295"/>
      <c r="K1120" s="292"/>
    </row>
    <row r="1121" spans="4:11">
      <c r="D1121"/>
      <c r="E1121" s="293"/>
      <c r="F1121" s="294"/>
      <c r="G1121"/>
      <c r="H1121"/>
      <c r="I1121"/>
      <c r="J1121" s="295"/>
      <c r="K1121" s="292"/>
    </row>
    <row r="1122" spans="4:11">
      <c r="D1122"/>
      <c r="E1122" s="293"/>
      <c r="F1122" s="294"/>
      <c r="G1122"/>
      <c r="H1122"/>
      <c r="I1122"/>
      <c r="J1122" s="295"/>
      <c r="K1122" s="292"/>
    </row>
    <row r="1123" spans="4:11">
      <c r="D1123"/>
      <c r="E1123" s="293"/>
      <c r="F1123" s="294"/>
      <c r="G1123"/>
      <c r="H1123"/>
      <c r="I1123"/>
      <c r="J1123" s="295"/>
      <c r="K1123" s="292"/>
    </row>
    <row r="1124" spans="4:11">
      <c r="D1124"/>
      <c r="E1124" s="293"/>
      <c r="F1124" s="294"/>
      <c r="G1124"/>
      <c r="H1124"/>
      <c r="I1124"/>
      <c r="J1124" s="295"/>
      <c r="K1124" s="292"/>
    </row>
    <row r="1125" spans="4:11">
      <c r="D1125"/>
      <c r="E1125" s="293"/>
      <c r="F1125" s="294"/>
      <c r="G1125"/>
      <c r="H1125"/>
      <c r="I1125"/>
      <c r="J1125" s="295"/>
      <c r="K1125" s="292"/>
    </row>
    <row r="1126" spans="4:11">
      <c r="D1126"/>
      <c r="E1126" s="293"/>
      <c r="F1126" s="294"/>
      <c r="G1126"/>
      <c r="H1126"/>
      <c r="I1126"/>
      <c r="J1126" s="295"/>
      <c r="K1126" s="292"/>
    </row>
    <row r="1127" spans="4:11">
      <c r="D1127"/>
      <c r="E1127" s="293"/>
      <c r="F1127" s="294"/>
      <c r="G1127"/>
      <c r="H1127"/>
      <c r="I1127"/>
      <c r="J1127" s="295"/>
      <c r="K1127" s="292"/>
    </row>
    <row r="1128" spans="4:11">
      <c r="D1128"/>
      <c r="E1128" s="293"/>
      <c r="F1128" s="294"/>
      <c r="G1128"/>
      <c r="H1128"/>
      <c r="I1128"/>
      <c r="J1128" s="295"/>
      <c r="K1128" s="292"/>
    </row>
    <row r="1129" spans="4:11">
      <c r="D1129"/>
      <c r="E1129" s="293"/>
      <c r="F1129" s="294"/>
      <c r="G1129"/>
      <c r="H1129"/>
      <c r="I1129"/>
      <c r="J1129" s="295"/>
      <c r="K1129" s="292"/>
    </row>
    <row r="1130" spans="4:11">
      <c r="D1130"/>
      <c r="E1130" s="293"/>
      <c r="F1130" s="294"/>
      <c r="G1130"/>
      <c r="H1130"/>
      <c r="I1130"/>
      <c r="J1130" s="295"/>
      <c r="K1130" s="292"/>
    </row>
    <row r="1131" spans="4:11">
      <c r="D1131"/>
      <c r="E1131" s="293"/>
      <c r="F1131" s="294"/>
      <c r="G1131"/>
      <c r="H1131"/>
      <c r="I1131"/>
      <c r="J1131" s="295"/>
      <c r="K1131" s="292"/>
    </row>
    <row r="1132" spans="4:11">
      <c r="D1132"/>
      <c r="E1132" s="293"/>
      <c r="F1132" s="294"/>
      <c r="G1132"/>
      <c r="H1132"/>
      <c r="I1132"/>
      <c r="J1132" s="295"/>
      <c r="K1132" s="292"/>
    </row>
    <row r="1133" spans="4:11">
      <c r="D1133"/>
      <c r="E1133" s="293"/>
      <c r="F1133" s="294"/>
      <c r="G1133"/>
      <c r="H1133"/>
      <c r="I1133"/>
      <c r="J1133" s="295"/>
      <c r="K1133" s="292"/>
    </row>
    <row r="1134" spans="4:11">
      <c r="D1134"/>
      <c r="E1134" s="293"/>
      <c r="F1134" s="294"/>
      <c r="G1134"/>
      <c r="H1134"/>
      <c r="I1134"/>
      <c r="J1134" s="295"/>
      <c r="K1134" s="292"/>
    </row>
    <row r="1135" spans="4:11">
      <c r="D1135"/>
      <c r="E1135" s="293"/>
      <c r="F1135" s="294"/>
      <c r="G1135"/>
      <c r="H1135"/>
      <c r="I1135"/>
      <c r="J1135" s="295"/>
      <c r="K1135" s="292"/>
    </row>
    <row r="1136" spans="4:11">
      <c r="D1136"/>
      <c r="E1136" s="293"/>
      <c r="F1136" s="294"/>
      <c r="G1136"/>
      <c r="H1136"/>
      <c r="I1136"/>
      <c r="J1136" s="295"/>
      <c r="K1136" s="292"/>
    </row>
    <row r="1137" spans="4:11">
      <c r="D1137"/>
      <c r="E1137" s="293"/>
      <c r="F1137" s="294"/>
      <c r="G1137"/>
      <c r="H1137"/>
      <c r="I1137"/>
      <c r="J1137" s="295"/>
      <c r="K1137" s="292"/>
    </row>
    <row r="1138" spans="4:11">
      <c r="D1138"/>
      <c r="E1138" s="293"/>
      <c r="F1138" s="294"/>
      <c r="G1138"/>
      <c r="H1138"/>
      <c r="I1138"/>
      <c r="J1138" s="295"/>
      <c r="K1138" s="292"/>
    </row>
    <row r="1139" spans="4:11">
      <c r="D1139"/>
      <c r="E1139" s="293"/>
      <c r="F1139" s="294"/>
      <c r="G1139"/>
      <c r="H1139"/>
      <c r="I1139"/>
      <c r="J1139" s="295"/>
      <c r="K1139" s="292"/>
    </row>
    <row r="1140" spans="4:11">
      <c r="D1140"/>
      <c r="E1140" s="293"/>
      <c r="F1140" s="294"/>
      <c r="G1140"/>
      <c r="H1140"/>
      <c r="I1140"/>
      <c r="J1140" s="295"/>
      <c r="K1140" s="292"/>
    </row>
    <row r="1141" spans="4:11">
      <c r="D1141"/>
      <c r="E1141" s="293"/>
      <c r="F1141" s="294"/>
      <c r="G1141"/>
      <c r="H1141"/>
      <c r="I1141"/>
      <c r="J1141" s="295"/>
      <c r="K1141" s="292"/>
    </row>
    <row r="1142" spans="4:11">
      <c r="D1142"/>
      <c r="E1142" s="293"/>
      <c r="F1142" s="294"/>
      <c r="G1142"/>
      <c r="H1142"/>
      <c r="I1142"/>
      <c r="J1142" s="295"/>
      <c r="K1142" s="292"/>
    </row>
    <row r="1143" spans="4:11">
      <c r="D1143"/>
      <c r="E1143" s="293"/>
      <c r="F1143" s="294"/>
      <c r="G1143"/>
      <c r="H1143"/>
      <c r="I1143"/>
      <c r="J1143" s="295"/>
      <c r="K1143" s="292"/>
    </row>
    <row r="1144" spans="4:11">
      <c r="D1144"/>
      <c r="E1144" s="293"/>
      <c r="F1144" s="294"/>
      <c r="G1144"/>
      <c r="H1144"/>
      <c r="I1144"/>
      <c r="J1144" s="295"/>
      <c r="K1144" s="292"/>
    </row>
    <row r="1145" spans="4:11">
      <c r="D1145"/>
      <c r="E1145" s="293"/>
      <c r="F1145" s="294"/>
      <c r="G1145"/>
      <c r="H1145"/>
      <c r="I1145"/>
      <c r="J1145" s="295"/>
      <c r="K1145" s="292"/>
    </row>
    <row r="1146" spans="4:11">
      <c r="D1146"/>
      <c r="E1146" s="293"/>
      <c r="F1146" s="294"/>
      <c r="G1146"/>
      <c r="H1146"/>
      <c r="I1146"/>
      <c r="J1146" s="295"/>
      <c r="K1146" s="292"/>
    </row>
    <row r="1147" spans="4:11">
      <c r="D1147"/>
      <c r="E1147" s="293"/>
      <c r="F1147" s="294"/>
      <c r="G1147"/>
      <c r="H1147"/>
      <c r="I1147"/>
      <c r="J1147" s="295"/>
      <c r="K1147" s="292"/>
    </row>
    <row r="1148" spans="4:11">
      <c r="D1148"/>
      <c r="E1148" s="293"/>
      <c r="F1148" s="294"/>
      <c r="G1148"/>
      <c r="H1148"/>
      <c r="I1148"/>
      <c r="J1148" s="295"/>
      <c r="K1148" s="292"/>
    </row>
    <row r="1149" spans="4:11">
      <c r="D1149"/>
      <c r="E1149" s="293"/>
      <c r="F1149" s="294"/>
      <c r="G1149"/>
      <c r="H1149"/>
      <c r="I1149"/>
      <c r="J1149" s="295"/>
      <c r="K1149" s="292"/>
    </row>
    <row r="1150" spans="4:11">
      <c r="D1150"/>
      <c r="E1150" s="293"/>
      <c r="F1150" s="294"/>
      <c r="G1150"/>
      <c r="H1150"/>
      <c r="I1150"/>
      <c r="J1150" s="295"/>
      <c r="K1150" s="292"/>
    </row>
    <row r="1151" spans="4:11">
      <c r="D1151"/>
      <c r="E1151" s="293"/>
      <c r="F1151" s="294"/>
      <c r="G1151"/>
      <c r="H1151"/>
      <c r="I1151"/>
      <c r="J1151" s="295"/>
      <c r="K1151" s="292"/>
    </row>
    <row r="1152" spans="4:11">
      <c r="D1152"/>
      <c r="E1152" s="293"/>
      <c r="F1152" s="294"/>
      <c r="G1152"/>
      <c r="H1152"/>
      <c r="I1152"/>
      <c r="J1152" s="295"/>
      <c r="K1152" s="292"/>
    </row>
    <row r="1153" spans="4:11">
      <c r="D1153"/>
      <c r="E1153" s="293"/>
      <c r="F1153" s="294"/>
      <c r="G1153"/>
      <c r="H1153"/>
      <c r="I1153"/>
      <c r="J1153" s="295"/>
      <c r="K1153" s="292"/>
    </row>
    <row r="1154" spans="4:11">
      <c r="D1154"/>
      <c r="E1154" s="293"/>
      <c r="F1154" s="294"/>
      <c r="G1154"/>
      <c r="H1154"/>
      <c r="I1154"/>
      <c r="J1154" s="295"/>
      <c r="K1154" s="292"/>
    </row>
    <row r="1155" spans="4:11">
      <c r="D1155"/>
      <c r="E1155" s="293"/>
      <c r="F1155" s="294"/>
      <c r="G1155"/>
      <c r="H1155"/>
      <c r="I1155"/>
      <c r="J1155" s="295"/>
      <c r="K1155" s="292"/>
    </row>
    <row r="1156" spans="4:11">
      <c r="D1156"/>
      <c r="E1156" s="293"/>
      <c r="F1156" s="294"/>
      <c r="G1156"/>
      <c r="H1156"/>
      <c r="I1156"/>
      <c r="J1156" s="295"/>
      <c r="K1156" s="292"/>
    </row>
    <row r="1157" spans="4:11">
      <c r="D1157"/>
      <c r="E1157" s="293"/>
      <c r="F1157" s="294"/>
      <c r="G1157"/>
      <c r="H1157"/>
      <c r="I1157"/>
      <c r="J1157" s="295"/>
      <c r="K1157" s="292"/>
    </row>
    <row r="1158" spans="4:11">
      <c r="D1158"/>
      <c r="E1158" s="293"/>
      <c r="F1158" s="294"/>
      <c r="G1158"/>
      <c r="H1158"/>
      <c r="I1158"/>
      <c r="J1158" s="295"/>
      <c r="K1158" s="292"/>
    </row>
    <row r="1159" spans="4:11">
      <c r="D1159"/>
      <c r="E1159" s="293"/>
      <c r="F1159" s="294"/>
      <c r="G1159"/>
      <c r="H1159"/>
      <c r="I1159"/>
      <c r="J1159" s="295"/>
      <c r="K1159" s="292"/>
    </row>
    <row r="1160" spans="4:11">
      <c r="D1160"/>
      <c r="E1160" s="293"/>
      <c r="F1160" s="294"/>
      <c r="G1160"/>
      <c r="H1160"/>
      <c r="I1160"/>
      <c r="J1160" s="295"/>
      <c r="K1160" s="292"/>
    </row>
    <row r="1161" spans="4:11">
      <c r="D1161"/>
      <c r="E1161" s="293"/>
      <c r="F1161" s="294"/>
      <c r="G1161"/>
      <c r="H1161"/>
      <c r="I1161"/>
      <c r="J1161" s="295"/>
      <c r="K1161" s="292"/>
    </row>
    <row r="1162" spans="4:11">
      <c r="D1162"/>
      <c r="E1162" s="293"/>
      <c r="F1162" s="294"/>
      <c r="G1162"/>
      <c r="H1162"/>
      <c r="I1162"/>
      <c r="J1162" s="295"/>
      <c r="K1162" s="292"/>
    </row>
    <row r="1163" spans="4:11">
      <c r="D1163"/>
      <c r="E1163" s="293"/>
      <c r="F1163" s="294"/>
      <c r="G1163"/>
      <c r="H1163"/>
      <c r="I1163"/>
      <c r="J1163" s="295"/>
      <c r="K1163" s="292"/>
    </row>
    <row r="1164" spans="4:11">
      <c r="D1164"/>
      <c r="E1164" s="293"/>
      <c r="F1164" s="294"/>
      <c r="G1164"/>
      <c r="H1164"/>
      <c r="I1164"/>
      <c r="J1164" s="295"/>
      <c r="K1164" s="292"/>
    </row>
    <row r="1165" spans="4:11">
      <c r="D1165"/>
      <c r="E1165" s="293"/>
      <c r="F1165" s="294"/>
      <c r="G1165"/>
      <c r="H1165"/>
      <c r="I1165"/>
      <c r="J1165" s="295"/>
      <c r="K1165" s="292"/>
    </row>
    <row r="1166" spans="4:11">
      <c r="D1166"/>
      <c r="E1166" s="293"/>
      <c r="F1166" s="294"/>
      <c r="G1166"/>
      <c r="H1166"/>
      <c r="I1166"/>
      <c r="J1166" s="295"/>
      <c r="K1166" s="292"/>
    </row>
    <row r="1167" spans="4:11">
      <c r="D1167"/>
      <c r="E1167" s="293"/>
      <c r="F1167" s="294"/>
      <c r="G1167"/>
      <c r="H1167"/>
      <c r="I1167"/>
      <c r="J1167" s="295"/>
      <c r="K1167" s="292"/>
    </row>
    <row r="1168" spans="4:11">
      <c r="D1168"/>
      <c r="E1168" s="293"/>
      <c r="F1168" s="294"/>
      <c r="G1168"/>
      <c r="H1168"/>
      <c r="I1168"/>
      <c r="J1168" s="295"/>
      <c r="K1168" s="292"/>
    </row>
    <row r="1169" spans="4:11">
      <c r="D1169"/>
      <c r="E1169" s="293"/>
      <c r="F1169" s="294"/>
      <c r="G1169"/>
      <c r="H1169"/>
      <c r="I1169"/>
      <c r="J1169" s="295"/>
      <c r="K1169" s="292"/>
    </row>
    <row r="1170" spans="4:11">
      <c r="D1170"/>
      <c r="E1170" s="293"/>
      <c r="F1170" s="294"/>
      <c r="G1170"/>
      <c r="H1170"/>
      <c r="I1170"/>
      <c r="J1170" s="295"/>
      <c r="K1170" s="292"/>
    </row>
    <row r="1171" spans="4:11">
      <c r="D1171"/>
      <c r="E1171" s="293"/>
      <c r="F1171" s="294"/>
      <c r="G1171"/>
      <c r="H1171"/>
      <c r="I1171"/>
      <c r="J1171" s="295"/>
      <c r="K1171" s="292"/>
    </row>
    <row r="1172" spans="4:11">
      <c r="D1172"/>
      <c r="E1172" s="293"/>
      <c r="F1172" s="294"/>
      <c r="G1172"/>
      <c r="H1172"/>
      <c r="I1172"/>
      <c r="J1172" s="295"/>
      <c r="K1172" s="292"/>
    </row>
    <row r="1173" spans="4:11">
      <c r="D1173"/>
      <c r="E1173" s="293"/>
      <c r="F1173" s="294"/>
      <c r="G1173"/>
      <c r="H1173"/>
      <c r="I1173"/>
      <c r="J1173" s="295"/>
      <c r="K1173" s="292"/>
    </row>
    <row r="1174" spans="4:11">
      <c r="D1174"/>
      <c r="E1174" s="293"/>
      <c r="F1174" s="294"/>
      <c r="G1174"/>
      <c r="H1174"/>
      <c r="I1174"/>
      <c r="J1174" s="295"/>
      <c r="K1174" s="292"/>
    </row>
    <row r="1175" spans="4:11">
      <c r="D1175"/>
      <c r="E1175" s="293"/>
      <c r="F1175" s="294"/>
      <c r="G1175"/>
      <c r="H1175"/>
      <c r="I1175"/>
      <c r="J1175" s="295"/>
      <c r="K1175" s="292"/>
    </row>
    <row r="1176" spans="4:11">
      <c r="D1176"/>
      <c r="E1176" s="293"/>
      <c r="F1176" s="294"/>
      <c r="G1176"/>
      <c r="H1176"/>
      <c r="I1176"/>
      <c r="J1176" s="295"/>
      <c r="K1176" s="292"/>
    </row>
    <row r="1177" spans="4:11">
      <c r="D1177"/>
      <c r="E1177" s="293"/>
      <c r="F1177" s="294"/>
      <c r="G1177"/>
      <c r="H1177"/>
      <c r="I1177"/>
      <c r="J1177" s="295"/>
      <c r="K1177" s="292"/>
    </row>
    <row r="1178" spans="4:11">
      <c r="D1178"/>
      <c r="E1178" s="293"/>
      <c r="F1178" s="294"/>
      <c r="G1178"/>
      <c r="H1178"/>
      <c r="I1178"/>
      <c r="J1178" s="295"/>
      <c r="K1178" s="292"/>
    </row>
    <row r="1179" spans="4:11">
      <c r="D1179"/>
      <c r="E1179" s="293"/>
      <c r="F1179" s="294"/>
      <c r="G1179"/>
      <c r="H1179"/>
      <c r="I1179"/>
      <c r="J1179" s="295"/>
      <c r="K1179" s="292"/>
    </row>
    <row r="1180" spans="4:11">
      <c r="D1180"/>
      <c r="E1180" s="293"/>
      <c r="F1180" s="294"/>
      <c r="G1180"/>
      <c r="H1180"/>
      <c r="I1180"/>
      <c r="J1180" s="295"/>
      <c r="K1180" s="292"/>
    </row>
    <row r="1181" spans="4:11">
      <c r="D1181"/>
      <c r="E1181" s="293"/>
      <c r="F1181" s="294"/>
      <c r="G1181"/>
      <c r="H1181"/>
      <c r="I1181"/>
      <c r="J1181" s="295"/>
      <c r="K1181" s="292"/>
    </row>
    <row r="1182" spans="4:11">
      <c r="D1182"/>
      <c r="E1182" s="293"/>
      <c r="F1182" s="294"/>
      <c r="G1182"/>
      <c r="H1182"/>
      <c r="I1182"/>
      <c r="J1182" s="295"/>
      <c r="K1182" s="292"/>
    </row>
    <row r="1183" spans="4:11">
      <c r="D1183"/>
      <c r="E1183" s="293"/>
      <c r="F1183" s="294"/>
      <c r="G1183"/>
      <c r="H1183"/>
      <c r="I1183"/>
      <c r="J1183" s="295"/>
      <c r="K1183" s="292"/>
    </row>
    <row r="1184" spans="4:11">
      <c r="D1184"/>
      <c r="E1184" s="293"/>
      <c r="F1184" s="294"/>
      <c r="G1184"/>
      <c r="H1184"/>
      <c r="I1184"/>
      <c r="J1184" s="295"/>
      <c r="K1184" s="292"/>
    </row>
    <row r="1185" spans="4:11">
      <c r="D1185"/>
      <c r="E1185" s="293"/>
      <c r="F1185" s="294"/>
      <c r="G1185"/>
      <c r="H1185"/>
      <c r="I1185"/>
      <c r="J1185" s="295"/>
      <c r="K1185" s="292"/>
    </row>
    <row r="1186" spans="4:11">
      <c r="D1186"/>
      <c r="E1186" s="293"/>
      <c r="F1186" s="294"/>
      <c r="G1186"/>
      <c r="H1186"/>
      <c r="I1186"/>
      <c r="J1186" s="295"/>
      <c r="K1186" s="292"/>
    </row>
    <row r="1187" spans="4:11">
      <c r="D1187"/>
      <c r="E1187" s="293"/>
      <c r="F1187" s="294"/>
      <c r="G1187"/>
      <c r="H1187"/>
      <c r="I1187"/>
      <c r="J1187" s="295"/>
      <c r="K1187" s="292"/>
    </row>
    <row r="1188" spans="4:11">
      <c r="D1188"/>
      <c r="E1188" s="293"/>
      <c r="F1188" s="294"/>
      <c r="G1188"/>
      <c r="H1188"/>
      <c r="I1188"/>
      <c r="J1188" s="295"/>
      <c r="K1188" s="292"/>
    </row>
    <row r="1189" spans="4:11">
      <c r="D1189"/>
      <c r="E1189" s="293"/>
      <c r="F1189" s="294"/>
      <c r="G1189"/>
      <c r="H1189"/>
      <c r="I1189"/>
      <c r="J1189" s="295"/>
      <c r="K1189" s="292"/>
    </row>
    <row r="1190" spans="4:11">
      <c r="D1190"/>
      <c r="E1190" s="293"/>
      <c r="F1190" s="294"/>
      <c r="G1190"/>
      <c r="H1190"/>
      <c r="I1190"/>
      <c r="J1190" s="295"/>
      <c r="K1190" s="292"/>
    </row>
    <row r="1191" spans="4:11">
      <c r="D1191"/>
      <c r="E1191" s="293"/>
      <c r="F1191" s="294"/>
      <c r="G1191"/>
      <c r="H1191"/>
      <c r="I1191"/>
      <c r="J1191" s="295"/>
      <c r="K1191" s="292"/>
    </row>
    <row r="1192" spans="4:11">
      <c r="D1192"/>
      <c r="E1192" s="293"/>
      <c r="F1192" s="294"/>
      <c r="G1192"/>
      <c r="H1192"/>
      <c r="I1192"/>
      <c r="J1192" s="295"/>
      <c r="K1192" s="292"/>
    </row>
    <row r="1193" spans="4:11">
      <c r="D1193"/>
      <c r="E1193" s="293"/>
      <c r="F1193" s="294"/>
      <c r="G1193"/>
      <c r="H1193"/>
      <c r="I1193"/>
      <c r="J1193" s="295"/>
      <c r="K1193" s="292"/>
    </row>
    <row r="1194" spans="4:11">
      <c r="D1194"/>
      <c r="E1194" s="293"/>
      <c r="F1194" s="294"/>
      <c r="G1194"/>
      <c r="H1194"/>
      <c r="I1194"/>
      <c r="J1194" s="295"/>
      <c r="K1194" s="292"/>
    </row>
    <row r="1195" spans="4:11">
      <c r="D1195"/>
      <c r="E1195" s="293"/>
      <c r="F1195" s="294"/>
      <c r="G1195"/>
      <c r="H1195"/>
      <c r="I1195"/>
      <c r="J1195" s="295"/>
      <c r="K1195" s="292"/>
    </row>
    <row r="1196" spans="4:11">
      <c r="D1196"/>
      <c r="E1196" s="293"/>
      <c r="F1196" s="294"/>
      <c r="G1196"/>
      <c r="H1196"/>
      <c r="I1196"/>
      <c r="J1196" s="295"/>
      <c r="K1196" s="292"/>
    </row>
    <row r="1197" spans="4:11">
      <c r="D1197"/>
      <c r="E1197" s="293"/>
      <c r="F1197" s="294"/>
      <c r="G1197"/>
      <c r="H1197"/>
      <c r="I1197"/>
      <c r="J1197" s="295"/>
      <c r="K1197" s="292"/>
    </row>
    <row r="1198" spans="4:11">
      <c r="D1198"/>
      <c r="E1198" s="293"/>
      <c r="F1198" s="294"/>
      <c r="G1198"/>
      <c r="H1198"/>
      <c r="I1198"/>
      <c r="J1198" s="295"/>
      <c r="K1198" s="292"/>
    </row>
    <row r="1199" spans="4:11">
      <c r="D1199"/>
      <c r="E1199" s="293"/>
      <c r="F1199" s="294"/>
      <c r="G1199"/>
      <c r="H1199"/>
      <c r="I1199"/>
      <c r="J1199" s="295"/>
      <c r="K1199" s="292"/>
    </row>
    <row r="1200" spans="4:11">
      <c r="D1200"/>
      <c r="E1200" s="293"/>
      <c r="F1200" s="294"/>
      <c r="G1200"/>
      <c r="H1200"/>
      <c r="I1200"/>
      <c r="J1200" s="295"/>
      <c r="K1200" s="292"/>
    </row>
    <row r="1201" spans="4:11">
      <c r="D1201"/>
      <c r="E1201" s="293"/>
      <c r="F1201" s="294"/>
      <c r="G1201"/>
      <c r="H1201"/>
      <c r="I1201"/>
      <c r="J1201" s="295"/>
      <c r="K1201" s="292"/>
    </row>
    <row r="1202" spans="4:11">
      <c r="D1202"/>
      <c r="E1202" s="293"/>
      <c r="F1202" s="294"/>
      <c r="G1202"/>
      <c r="H1202"/>
      <c r="I1202"/>
      <c r="J1202" s="295"/>
      <c r="K1202" s="292"/>
    </row>
    <row r="1203" spans="4:11">
      <c r="D1203"/>
      <c r="E1203" s="293"/>
      <c r="F1203" s="294"/>
      <c r="G1203"/>
      <c r="H1203"/>
      <c r="I1203"/>
      <c r="J1203" s="295"/>
      <c r="K1203" s="292"/>
    </row>
    <row r="1204" spans="4:11">
      <c r="D1204"/>
      <c r="E1204" s="293"/>
      <c r="F1204" s="294"/>
      <c r="G1204"/>
      <c r="H1204"/>
      <c r="I1204"/>
      <c r="J1204" s="295"/>
      <c r="K1204" s="292"/>
    </row>
    <row r="1205" spans="4:11">
      <c r="D1205"/>
      <c r="E1205" s="293"/>
      <c r="F1205" s="294"/>
      <c r="G1205"/>
      <c r="H1205"/>
      <c r="I1205"/>
      <c r="J1205" s="295"/>
      <c r="K1205" s="292"/>
    </row>
    <row r="1206" spans="4:11">
      <c r="D1206"/>
      <c r="E1206" s="293"/>
      <c r="F1206" s="294"/>
      <c r="G1206"/>
      <c r="H1206"/>
      <c r="I1206"/>
      <c r="J1206" s="295"/>
      <c r="K1206" s="292"/>
    </row>
    <row r="1207" spans="4:11">
      <c r="D1207"/>
      <c r="E1207" s="293"/>
      <c r="F1207" s="294"/>
      <c r="G1207"/>
      <c r="H1207"/>
      <c r="I1207"/>
      <c r="J1207" s="295"/>
      <c r="K1207" s="292"/>
    </row>
    <row r="1208" spans="4:11">
      <c r="D1208"/>
      <c r="E1208" s="293"/>
      <c r="F1208" s="294"/>
      <c r="G1208"/>
      <c r="H1208"/>
      <c r="I1208"/>
      <c r="J1208" s="295"/>
      <c r="K1208" s="292"/>
    </row>
    <row r="1209" spans="4:11">
      <c r="D1209"/>
      <c r="E1209" s="293"/>
      <c r="F1209" s="294"/>
      <c r="G1209"/>
      <c r="H1209"/>
      <c r="I1209"/>
      <c r="J1209" s="295"/>
      <c r="K1209" s="292"/>
    </row>
    <row r="1210" spans="4:11">
      <c r="D1210"/>
      <c r="E1210" s="293"/>
      <c r="F1210" s="294"/>
      <c r="G1210"/>
      <c r="H1210"/>
      <c r="I1210"/>
      <c r="J1210" s="295"/>
      <c r="K1210" s="292"/>
    </row>
    <row r="1211" spans="4:11">
      <c r="D1211"/>
      <c r="E1211" s="293"/>
      <c r="F1211" s="294"/>
      <c r="G1211"/>
      <c r="H1211"/>
      <c r="I1211"/>
      <c r="J1211" s="295"/>
      <c r="K1211" s="292"/>
    </row>
    <row r="1212" spans="4:11">
      <c r="D1212"/>
      <c r="E1212" s="293"/>
      <c r="F1212" s="294"/>
      <c r="G1212"/>
      <c r="H1212"/>
      <c r="I1212"/>
      <c r="J1212" s="295"/>
      <c r="K1212" s="292"/>
    </row>
    <row r="1213" spans="4:11">
      <c r="D1213"/>
      <c r="E1213" s="293"/>
      <c r="F1213" s="294"/>
      <c r="G1213"/>
      <c r="H1213"/>
      <c r="I1213"/>
      <c r="J1213" s="295"/>
      <c r="K1213" s="292"/>
    </row>
    <row r="1214" spans="4:11">
      <c r="D1214"/>
      <c r="E1214" s="293"/>
      <c r="F1214" s="294"/>
      <c r="G1214"/>
      <c r="H1214"/>
      <c r="I1214"/>
      <c r="J1214" s="295"/>
      <c r="K1214" s="292"/>
    </row>
    <row r="1215" spans="4:11">
      <c r="D1215"/>
      <c r="E1215" s="293"/>
      <c r="F1215" s="294"/>
      <c r="G1215"/>
      <c r="H1215"/>
      <c r="I1215"/>
      <c r="J1215" s="295"/>
      <c r="K1215" s="292"/>
    </row>
    <row r="1216" spans="4:11">
      <c r="D1216"/>
      <c r="E1216" s="293"/>
      <c r="F1216" s="294"/>
      <c r="G1216"/>
      <c r="H1216"/>
      <c r="I1216"/>
      <c r="J1216" s="295"/>
      <c r="K1216" s="292"/>
    </row>
    <row r="1217" spans="4:11">
      <c r="D1217"/>
      <c r="E1217" s="293"/>
      <c r="F1217" s="294"/>
      <c r="G1217"/>
      <c r="H1217"/>
      <c r="I1217"/>
      <c r="J1217" s="295"/>
      <c r="K1217" s="292"/>
    </row>
    <row r="1218" spans="4:11">
      <c r="D1218"/>
      <c r="E1218" s="293"/>
      <c r="F1218" s="294"/>
      <c r="G1218"/>
      <c r="H1218"/>
      <c r="I1218"/>
      <c r="J1218" s="295"/>
      <c r="K1218" s="292"/>
    </row>
    <row r="1219" spans="4:11">
      <c r="D1219"/>
      <c r="E1219" s="293"/>
      <c r="F1219" s="294"/>
      <c r="G1219"/>
      <c r="H1219"/>
      <c r="I1219"/>
      <c r="J1219" s="295"/>
      <c r="K1219" s="292"/>
    </row>
    <row r="1220" spans="4:11">
      <c r="D1220"/>
      <c r="E1220" s="293"/>
      <c r="F1220" s="294"/>
      <c r="G1220"/>
      <c r="H1220"/>
      <c r="I1220"/>
      <c r="J1220" s="295"/>
      <c r="K1220" s="292"/>
    </row>
    <row r="1221" spans="4:11">
      <c r="D1221"/>
      <c r="E1221" s="293"/>
      <c r="F1221" s="294"/>
      <c r="G1221"/>
      <c r="H1221"/>
      <c r="I1221"/>
      <c r="J1221" s="295"/>
      <c r="K1221" s="292"/>
    </row>
    <row r="1222" spans="4:11">
      <c r="D1222"/>
      <c r="E1222" s="293"/>
      <c r="F1222" s="294"/>
      <c r="G1222"/>
      <c r="H1222"/>
      <c r="I1222"/>
      <c r="J1222" s="295"/>
      <c r="K1222" s="292"/>
    </row>
    <row r="1223" spans="4:11">
      <c r="D1223"/>
      <c r="E1223" s="293"/>
      <c r="F1223" s="294"/>
      <c r="G1223"/>
      <c r="H1223"/>
      <c r="I1223"/>
      <c r="J1223" s="295"/>
      <c r="K1223" s="292"/>
    </row>
    <row r="1224" spans="4:11">
      <c r="D1224"/>
      <c r="E1224" s="293"/>
      <c r="F1224" s="294"/>
      <c r="G1224"/>
      <c r="H1224"/>
      <c r="I1224"/>
      <c r="J1224" s="295"/>
      <c r="K1224" s="292"/>
    </row>
    <row r="1225" spans="4:11">
      <c r="D1225"/>
      <c r="E1225" s="293"/>
      <c r="F1225" s="294"/>
      <c r="G1225"/>
      <c r="H1225"/>
      <c r="I1225"/>
      <c r="J1225" s="295"/>
      <c r="K1225" s="292"/>
    </row>
    <row r="1226" spans="4:11">
      <c r="D1226"/>
      <c r="E1226" s="293"/>
      <c r="F1226" s="294"/>
      <c r="G1226"/>
      <c r="H1226"/>
      <c r="I1226"/>
      <c r="J1226" s="295"/>
      <c r="K1226" s="292"/>
    </row>
    <row r="1227" spans="4:11">
      <c r="D1227"/>
      <c r="E1227" s="293"/>
      <c r="F1227" s="294"/>
      <c r="G1227"/>
      <c r="H1227"/>
      <c r="I1227"/>
      <c r="J1227" s="295"/>
      <c r="K1227" s="292"/>
    </row>
    <row r="1228" spans="4:11">
      <c r="D1228"/>
      <c r="E1228" s="293"/>
      <c r="F1228" s="294"/>
      <c r="G1228"/>
      <c r="H1228"/>
      <c r="I1228"/>
      <c r="J1228" s="295"/>
      <c r="K1228" s="292"/>
    </row>
    <row r="1229" spans="4:11">
      <c r="D1229"/>
      <c r="E1229" s="293"/>
      <c r="F1229" s="294"/>
      <c r="G1229"/>
      <c r="H1229"/>
      <c r="I1229"/>
      <c r="J1229" s="295"/>
      <c r="K1229" s="292"/>
    </row>
    <row r="1230" spans="4:11">
      <c r="D1230"/>
      <c r="E1230" s="293"/>
      <c r="F1230" s="294"/>
      <c r="G1230"/>
      <c r="H1230"/>
      <c r="I1230"/>
      <c r="J1230" s="295"/>
      <c r="K1230" s="292"/>
    </row>
    <row r="1231" spans="4:11">
      <c r="D1231"/>
      <c r="E1231" s="293"/>
      <c r="F1231" s="294"/>
      <c r="G1231"/>
      <c r="H1231"/>
      <c r="I1231"/>
      <c r="J1231" s="295"/>
      <c r="K1231" s="292"/>
    </row>
    <row r="1232" spans="4:11">
      <c r="D1232"/>
      <c r="E1232" s="293"/>
      <c r="F1232" s="294"/>
      <c r="G1232"/>
      <c r="H1232"/>
      <c r="I1232"/>
      <c r="J1232" s="295"/>
      <c r="K1232" s="292"/>
    </row>
    <row r="1233" spans="4:11">
      <c r="D1233"/>
      <c r="E1233" s="293"/>
      <c r="F1233" s="294"/>
      <c r="G1233"/>
      <c r="H1233"/>
      <c r="I1233"/>
      <c r="J1233" s="295"/>
      <c r="K1233" s="292"/>
    </row>
    <row r="1234" spans="4:11">
      <c r="D1234"/>
      <c r="E1234" s="293"/>
      <c r="F1234" s="294"/>
      <c r="G1234"/>
      <c r="H1234"/>
      <c r="I1234"/>
      <c r="J1234" s="295"/>
      <c r="K1234" s="292"/>
    </row>
    <row r="1235" spans="4:11">
      <c r="D1235"/>
      <c r="E1235" s="293"/>
      <c r="F1235" s="294"/>
      <c r="G1235"/>
      <c r="H1235"/>
      <c r="I1235"/>
      <c r="J1235" s="295"/>
      <c r="K1235" s="292"/>
    </row>
    <row r="1236" spans="4:11">
      <c r="D1236"/>
      <c r="E1236" s="293"/>
      <c r="F1236" s="294"/>
      <c r="G1236"/>
      <c r="H1236"/>
      <c r="I1236"/>
      <c r="J1236" s="295"/>
      <c r="K1236" s="292"/>
    </row>
    <row r="1237" spans="4:11">
      <c r="D1237"/>
      <c r="E1237" s="293"/>
      <c r="F1237" s="294"/>
      <c r="G1237"/>
      <c r="H1237"/>
      <c r="I1237"/>
      <c r="J1237" s="295"/>
      <c r="K1237" s="292"/>
    </row>
    <row r="1238" spans="4:11">
      <c r="D1238"/>
      <c r="E1238" s="293"/>
      <c r="F1238" s="294"/>
      <c r="G1238"/>
      <c r="H1238"/>
      <c r="I1238"/>
      <c r="J1238" s="295"/>
      <c r="K1238" s="292"/>
    </row>
    <row r="1239" spans="4:11">
      <c r="D1239"/>
      <c r="E1239" s="293"/>
      <c r="F1239" s="294"/>
      <c r="G1239"/>
      <c r="H1239"/>
      <c r="I1239"/>
      <c r="J1239" s="295"/>
      <c r="K1239" s="292"/>
    </row>
    <row r="1240" spans="4:11">
      <c r="D1240"/>
      <c r="E1240" s="293"/>
      <c r="F1240" s="294"/>
      <c r="G1240"/>
      <c r="H1240"/>
      <c r="I1240"/>
      <c r="J1240" s="295"/>
      <c r="K1240" s="292"/>
    </row>
    <row r="1241" spans="4:11">
      <c r="D1241"/>
      <c r="E1241" s="293"/>
      <c r="F1241" s="294"/>
      <c r="G1241"/>
      <c r="H1241"/>
      <c r="I1241"/>
      <c r="J1241" s="295"/>
      <c r="K1241" s="292"/>
    </row>
    <row r="1242" spans="4:11">
      <c r="D1242"/>
      <c r="E1242" s="293"/>
      <c r="F1242" s="294"/>
      <c r="G1242"/>
      <c r="H1242"/>
      <c r="I1242"/>
      <c r="J1242" s="295"/>
      <c r="K1242" s="292"/>
    </row>
    <row r="1243" spans="4:11">
      <c r="D1243"/>
      <c r="E1243" s="293"/>
      <c r="F1243" s="294"/>
      <c r="G1243"/>
      <c r="H1243"/>
      <c r="I1243"/>
      <c r="J1243" s="295"/>
      <c r="K1243" s="292"/>
    </row>
    <row r="1244" spans="4:11">
      <c r="D1244"/>
      <c r="E1244" s="293"/>
      <c r="F1244" s="294"/>
      <c r="G1244"/>
      <c r="H1244"/>
      <c r="I1244"/>
      <c r="J1244" s="295"/>
      <c r="K1244" s="292"/>
    </row>
    <row r="1245" spans="4:11">
      <c r="D1245"/>
      <c r="E1245" s="293"/>
      <c r="F1245" s="294"/>
      <c r="G1245"/>
      <c r="H1245"/>
      <c r="I1245"/>
      <c r="J1245" s="295"/>
      <c r="K1245" s="292"/>
    </row>
    <row r="1246" spans="4:11">
      <c r="D1246"/>
      <c r="E1246" s="293"/>
      <c r="F1246" s="294"/>
      <c r="G1246"/>
      <c r="H1246"/>
      <c r="I1246"/>
      <c r="J1246" s="295"/>
      <c r="K1246" s="292"/>
    </row>
  </sheetData>
  <mergeCells count="17">
    <mergeCell ref="E10:F10"/>
    <mergeCell ref="E11:F11"/>
    <mergeCell ref="E12:F12"/>
    <mergeCell ref="C17:C18"/>
    <mergeCell ref="E226:F226"/>
    <mergeCell ref="E5:F5"/>
    <mergeCell ref="G5:G6"/>
    <mergeCell ref="E6:F6"/>
    <mergeCell ref="E7:F7"/>
    <mergeCell ref="E8:F8"/>
    <mergeCell ref="E9:F9"/>
    <mergeCell ref="A1:D1"/>
    <mergeCell ref="E1:J1"/>
    <mergeCell ref="A2:D2"/>
    <mergeCell ref="E2:I2"/>
    <mergeCell ref="E3:J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2021-09-27T19:18:12Z</dcterms:created>
  <dcterms:modified xsi:type="dcterms:W3CDTF">2021-09-27T19:25:24Z</dcterms:modified>
</cp:coreProperties>
</file>