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lamb2\Downloads\"/>
    </mc:Choice>
  </mc:AlternateContent>
  <bookViews>
    <workbookView xWindow="0" yWindow="0" windowWidth="28800" windowHeight="1230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62913"/>
</workbook>
</file>

<file path=xl/calcChain.xml><?xml version="1.0" encoding="utf-8"?>
<calcChain xmlns="http://schemas.openxmlformats.org/spreadsheetml/2006/main">
  <c r="F220" i="1" l="1"/>
  <c r="F39" i="1"/>
  <c r="F199" i="1"/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<sst xmlns="http://schemas.openxmlformats.org/spreadsheetml/2006/main" count="403" uniqueCount="390">
  <si>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</si>
  <si>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</si>
  <si>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</si>
  <si>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</si>
  <si>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</si>
  <si>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</si>
  <si>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</si>
  <si>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</si>
  <si>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</si>
  <si>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</si>
  <si>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</si>
  <si>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</si>
  <si>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</si>
  <si>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</si>
  <si>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</si>
  <si>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</si>
  <si>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</si>
  <si>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</si>
  <si>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</si>
  <si>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</si>
  <si>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</si>
  <si>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</si>
  <si>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</si>
  <si>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</si>
  <si>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</si>
  <si>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</si>
  <si>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</si>
  <si>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</si>
  <si>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</si>
  <si>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</si>
  <si>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</si>
  <si>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</si>
  <si>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</si>
  <si>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</si>
  <si>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</si>
  <si>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</si>
  <si>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</si>
  <si>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</si>
  <si>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</si>
  <si>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</si>
  <si>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</si>
  <si>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</si>
  <si>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</si>
  <si>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</si>
  <si>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</si>
  <si>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</si>
  <si>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</si>
  <si>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</si>
  <si>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</si>
  <si>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</si>
  <si>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</si>
  <si>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</si>
  <si>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</si>
  <si>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</si>
  <si>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</si>
  <si>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</si>
  <si>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</si>
  <si>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</si>
  <si>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</si>
  <si>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</si>
  <si>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</si>
  <si>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</si>
  <si>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</si>
  <si>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</si>
  <si>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</si>
  <si>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</si>
  <si>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</si>
  <si>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</si>
  <si>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</si>
  <si>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</si>
  <si>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</si>
  <si>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</si>
  <si>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</si>
  <si>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</si>
  <si>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</si>
  <si>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</si>
  <si>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</si>
  <si>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</si>
  <si>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</si>
  <si>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</si>
  <si>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</si>
  <si>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</si>
  <si>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</si>
  <si>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</si>
  <si>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</si>
  <si>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</si>
  <si>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</si>
  <si>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</si>
  <si>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</si>
  <si>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</si>
  <si>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</si>
  <si>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</si>
  <si>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</si>
  <si>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</si>
  <si>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</si>
  <si>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</si>
  <si>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</si>
  <si>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</si>
  <si>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</si>
  <si>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</si>
  <si>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</si>
  <si>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</si>
  <si>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</si>
  <si>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</si>
  <si>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</si>
  <si>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</si>
  <si>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</si>
  <si>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</si>
  <si>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</si>
  <si>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</si>
  <si>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</si>
  <si>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</si>
  <si>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</si>
  <si>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</si>
  <si>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</si>
  <si>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</si>
  <si>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</si>
  <si>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</si>
  <si>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</si>
  <si>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</si>
  <si>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</si>
  <si>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</si>
  <si>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</si>
  <si>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</si>
  <si>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</si>
  <si>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</si>
  <si>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</si>
  <si>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</si>
  <si>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</si>
  <si>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</si>
  <si>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</si>
  <si>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</si>
  <si>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</si>
  <si>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</si>
  <si>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</si>
  <si>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</si>
  <si>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</si>
  <si>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</si>
  <si>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</si>
  <si>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</si>
  <si>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</si>
  <si>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</si>
  <si>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</si>
  <si>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</si>
  <si>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</si>
  <si>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</si>
  <si>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</si>
  <si>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</si>
  <si>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</si>
  <si>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</si>
  <si>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</si>
  <si>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</si>
  <si>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</si>
  <si>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</si>
  <si>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</si>
  <si>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</si>
  <si>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</si>
  <si>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</si>
  <si>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</si>
  <si>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</si>
  <si>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</si>
  <si>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</si>
  <si>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</si>
  <si>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</si>
  <si>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</si>
  <si>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</si>
  <si>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</si>
  <si>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</si>
  <si>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</si>
  <si>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</si>
  <si>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</si>
  <si>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</si>
  <si>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</si>
  <si>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</si>
  <si>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</si>
  <si>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</si>
  <si>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</si>
  <si>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</si>
  <si>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</si>
  <si>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</si>
  <si>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</si>
  <si>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</si>
  <si>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</si>
  <si>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</si>
  <si>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</si>
  <si>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</si>
  <si>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</si>
  <si>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</si>
  <si>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</si>
  <si>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</si>
  <si>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</si>
  <si>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</si>
  <si>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</si>
  <si>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</si>
  <si>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</si>
  <si>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</si>
  <si>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</si>
  <si>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</si>
  <si>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</si>
  <si>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</si>
  <si>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</si>
  <si>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</si>
  <si>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</si>
  <si>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</si>
  <si>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</si>
  <si>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</si>
  <si>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</si>
  <si>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</si>
  <si>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</si>
  <si>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</si>
  <si>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</si>
  <si>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</si>
  <si>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</si>
  <si>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</si>
  <si>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</si>
  <si>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</si>
  <si>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</si>
  <si>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</si>
  <si>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</si>
  <si>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</si>
  <si>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</si>
  <si>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</si>
  <si>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</si>
  <si>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</si>
  <si>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</si>
  <si>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</si>
  <si>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</si>
  <si>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</si>
  <si>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</si>
  <si>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</si>
  <si>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</si>
  <si>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</si>
  <si>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</si>
  <si>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</si>
  <si>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</si>
  <si>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</si>
  <si>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</si>
  <si>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</si>
  <si>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</si>
  <si>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</si>
  <si>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</si>
  <si>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</si>
  <si>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</si>
  <si>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</si>
  <si>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</si>
  <si>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</si>
  <si>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</si>
  <si>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</si>
  <si>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</si>
  <si>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</si>
  <si>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</si>
  <si>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</si>
  <si>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</si>
  <si>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</si>
  <si>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</si>
  <si>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</si>
  <si>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</si>
  <si>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</si>
  <si>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</si>
  <si>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</si>
  <si>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</si>
  <si>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</si>
  <si>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</si>
  <si>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</si>
  <si>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</si>
  <si>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</si>
  <si>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</si>
  <si>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</si>
  <si>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</si>
  <si>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</si>
  <si>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</si>
  <si>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</si>
  <si>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</si>
  <si>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</si>
  <si>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</si>
  <si>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</si>
  <si>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</si>
  <si>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</si>
  <si>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</si>
  <si>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</si>
  <si>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</si>
  <si>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</si>
  <si>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</si>
  <si>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</si>
  <si>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</si>
  <si>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</si>
  <si>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</si>
  <si>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</si>
  <si>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</si>
  <si>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</si>
  <si>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</si>
  <si>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</si>
  <si>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</si>
  <si>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</si>
  <si>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</si>
  <si>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</si>
  <si>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</si>
  <si>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</si>
  <si>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</si>
  <si>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</si>
  <si>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</si>
  <si>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</si>
  <si>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</si>
  <si>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</si>
  <si>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</si>
  <si>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</si>
  <si>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</si>
  <si>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</si>
  <si>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</si>
  <si>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</si>
  <si>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</si>
  <si>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</si>
  <si>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</si>
  <si>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</si>
  <si>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</si>
  <si>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</si>
  <si>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</si>
  <si>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</si>
  <si>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</si>
  <si>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</si>
  <si>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</si>
  <si>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</si>
  <si>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</si>
  <si>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</si>
  <si>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</si>
  <si>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</si>
  <si>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</si>
  <si>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</si>
  <si>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</si>
  <si>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</si>
  <si>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</si>
  <si>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</si>
  <si>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</si>
  <si>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</si>
  <si>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</si>
  <si>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</si>
  <si>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</si>
  <si>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</si>
  <si>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</si>
  <si>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</si>
  <si>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</si>
  <si>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</si>
  <si>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</si>
  <si>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</si>
  <si>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</si>
  <si>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</si>
  <si>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</si>
  <si>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</si>
  <si>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</si>
  <si>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</si>
  <si>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</si>
  <si>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</si>
  <si>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</si>
  <si>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</si>
  <si>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</si>
  <si>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</si>
  <si>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</si>
  <si>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</si>
  <si>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</si>
  <si>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</si>
  <si>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</si>
  <si>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</si>
  <si>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</si>
  <si>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</si>
  <si>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</si>
  <si>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</si>
  <si>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</si>
  <si>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</si>
  <si>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</si>
  <si>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</si>
  <si>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</si>
  <si>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</si>
  <si>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</si>
  <si>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</si>
  <si>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</si>
  <si>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</si>
  <si>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</si>
  <si>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</si>
  <si>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</si>
  <si>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</si>
  <si>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</si>
  <si>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</si>
  <si>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</si>
  <si>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</si>
  <si>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</si>
  <si>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</si>
  <si>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Queen Creek Unified Schoo District</t>
  </si>
  <si>
    <t>Maricopa</t>
  </si>
  <si>
    <t>Orcutt Winslow</t>
  </si>
  <si>
    <t>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</si>
</sst>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topLeftCell="A208" zoomScale="124" zoomScaleNormal="124" zoomScaleSheetLayoutView="124" workbookViewId="0">
      <selection activeCell="F221" sqref="F221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2" t="s">
        <v>382</v>
      </c>
      <c r="B4" s="283"/>
      <c r="C4" s="283"/>
      <c r="D4" s="283"/>
      <c r="E4" s="283"/>
      <c r="F4" s="283"/>
      <c r="G4" s="284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85" t="s">
        <v>386</v>
      </c>
      <c r="E5" s="272"/>
      <c r="F5" s="273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6" t="s">
        <v>387</v>
      </c>
      <c r="E6" s="277"/>
      <c r="F6" s="278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4" t="s">
        <v>380</v>
      </c>
      <c r="E7" s="275"/>
      <c r="F7" s="276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86" t="s">
        <v>388</v>
      </c>
      <c r="E8" s="277"/>
      <c r="F8" s="278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6" t="s">
        <v>389</v>
      </c>
      <c r="E9" s="277"/>
      <c r="F9" s="278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79"/>
      <c r="E10" s="280"/>
      <c r="F10" s="281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381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>
        <f>(54668.25+4785.9)/2</f>
        <v>29727.075000000001</v>
      </c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29727.075000000001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/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/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>
        <f>9600/2</f>
        <v>4800</v>
      </c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0</v>
      </c>
      <c r="F203" s="251">
        <f>SUM(F192:F202)</f>
        <v>4800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0</v>
      </c>
      <c r="E212" s="44">
        <f>SUM(E20,E25,E33,E41,E48,E55,E71,E83,E98,E113,E127,E135,E141,E146,E149,E157,E165,E168,E174,E180,E185,E190,E203,E211)</f>
        <v>0</v>
      </c>
      <c r="F212" s="252">
        <f>SUM(F20,F25,F33,F41,F48,F55,F71,F83,F98,F113,F127,F135,F141,F146,F149,F157,F165,F168,F174,F180,F185,F190,F203,F211)</f>
        <v>34527.074999999997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/>
      <c r="F220" s="181">
        <f>2827.77/2</f>
        <v>1413.885</v>
      </c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0</v>
      </c>
      <c r="F221" s="30">
        <f>SUM(F213:F220)</f>
        <v>1413.885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383</v>
      </c>
      <c r="C222" s="254"/>
      <c r="D222" s="255">
        <f>D212+D221</f>
        <v>0</v>
      </c>
      <c r="E222" s="255">
        <f>E212+E221</f>
        <v>0</v>
      </c>
      <c r="F222" s="255">
        <f>F212+F221</f>
        <v>35940.959999999999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385</v>
      </c>
      <c r="C223" s="260"/>
      <c r="D223" s="261">
        <f>SUM(D222:F222)</f>
        <v>35940.959999999999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384</v>
      </c>
      <c r="C224" s="263"/>
      <c r="D224" s="264">
        <f>SUM(E222:F222)</f>
        <v>35940.959999999999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Lamb, Jim</cp:lastModifiedBy>
  <cp:lastPrinted>2021-02-17T03:49:12Z</cp:lastPrinted>
  <dcterms:created xsi:type="dcterms:W3CDTF">2006-08-31T18:48:44Z</dcterms:created>
  <dcterms:modified xsi:type="dcterms:W3CDTF">2021-12-14T22:00:14Z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