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63758\Downloads\"/>
    </mc:Choice>
  </mc:AlternateContent>
  <bookViews>
    <workbookView xWindow="0" yWindow="0" windowWidth="25125" windowHeight="10875"/>
  </bookViews>
  <sheets>
    <sheet name="SFB NC600-16" sheetId="1" r:id="rId1"/>
  </sheets>
  <externalReferences>
    <externalReference r:id="rId2"/>
  </externalReferences>
  <definedNames>
    <definedName name="_xlnm.Print_Area" localSheetId="0">'SFB NC600-16'!$A$1:$G$224</definedName>
    <definedName name="_xlnm.Print_Titles" localSheetId="0">'SFB NC600-16'!$11:$14</definedName>
    <definedName name="projname">[1]ProjDataSheet!$D$4</definedName>
    <definedName name="rnd">[1]ProjDataSheet!$D$18</definedName>
    <definedName name="Z_2C9B56F5_DC45_4E94_87D5_DFB6269D97C8_.wvu.Cols" localSheetId="0" hidden="1">'SFB NC600-16'!#REF!,'SFB NC600-16'!$I:$I,'SFB NC600-16'!$L:$L,'SFB NC600-16'!$O:$O,'SFB NC600-16'!$R:$R,'SFB NC600-16'!$U:$U</definedName>
    <definedName name="Z_2C9B56F5_DC45_4E94_87D5_DFB6269D97C8_.wvu.PrintArea" localSheetId="0" hidden="1">'SFB NC600-16'!$A$1:$G$221</definedName>
    <definedName name="Z_2C9B56F5_DC45_4E94_87D5_DFB6269D97C8_.wvu.PrintTitles" localSheetId="0" hidden="1">'SFB NC600-16'!$1:$9</definedName>
  </definedNames>
  <calcPr calcId="152511"/>
</workbook>
</file>

<file path=xl/calcChain.xml><?xml version="1.0" encoding="utf-8"?>
<calcChain xmlns="http://schemas.openxmlformats.org/spreadsheetml/2006/main">
  <c r="D224" i="1" l="1"/>
  <c r="D223" i="1"/>
  <c r="A223" i="1"/>
  <c r="F222" i="1"/>
  <c r="E222" i="1"/>
  <c r="D222" i="1"/>
  <c r="F20" i="1" l="1"/>
  <c r="E20" i="1"/>
  <c r="D20" i="1"/>
  <c r="F221" i="1" l="1"/>
  <c r="E221" i="1"/>
  <c r="D221" i="1"/>
  <c r="F180" i="1" l="1"/>
  <c r="E180" i="1"/>
  <c r="D180" i="1"/>
  <c r="F185" i="1"/>
  <c r="E185" i="1"/>
  <c r="D185" i="1"/>
  <c r="F174" i="1"/>
  <c r="E174" i="1"/>
  <c r="D174" i="1"/>
  <c r="E165" i="1"/>
  <c r="F157" i="1"/>
  <c r="E157" i="1"/>
  <c r="D157" i="1"/>
  <c r="F149" i="1"/>
  <c r="E149" i="1"/>
  <c r="D149" i="1"/>
  <c r="F141" i="1"/>
  <c r="E141" i="1"/>
  <c r="D141" i="1"/>
  <c r="F135" i="1"/>
  <c r="E135" i="1"/>
  <c r="D135" i="1"/>
  <c r="F113" i="1"/>
  <c r="E113" i="1"/>
  <c r="D113" i="1"/>
  <c r="D33" i="1"/>
  <c r="E33" i="1"/>
  <c r="F33" i="1"/>
  <c r="F71" i="1"/>
  <c r="E71" i="1"/>
  <c r="D71" i="1"/>
  <c r="E55" i="1"/>
  <c r="D55" i="1"/>
  <c r="F48" i="1"/>
  <c r="E48" i="1"/>
  <c r="D48" i="1"/>
  <c r="F25" i="1"/>
  <c r="E25" i="1"/>
  <c r="D25" i="1"/>
  <c r="F127" i="1"/>
  <c r="E127" i="1"/>
  <c r="D127" i="1"/>
  <c r="F211" i="1"/>
  <c r="E211" i="1"/>
  <c r="D211" i="1"/>
  <c r="F203" i="1"/>
  <c r="E203" i="1"/>
  <c r="D203" i="1"/>
  <c r="F190" i="1" l="1"/>
  <c r="E190" i="1"/>
  <c r="D190" i="1"/>
  <c r="F168" i="1"/>
  <c r="E168" i="1"/>
  <c r="D168" i="1"/>
  <c r="D41" i="1" l="1"/>
  <c r="E41" i="1"/>
  <c r="F41" i="1"/>
  <c r="F55" i="1"/>
  <c r="D83" i="1"/>
  <c r="E83" i="1"/>
  <c r="F83" i="1"/>
  <c r="D98" i="1"/>
  <c r="E98" i="1"/>
  <c r="F98" i="1"/>
  <c r="D146" i="1"/>
  <c r="E146" i="1"/>
  <c r="F146" i="1"/>
  <c r="D165" i="1"/>
  <c r="F165" i="1"/>
  <c r="E212" i="1" l="1"/>
  <c r="D212" i="1"/>
  <c r="F212" i="1"/>
  <c r="D11" i="1"/>
  <c r="E11" i="1"/>
  <c r="F11" i="1" l="1"/>
  <c r="A217" i="1" l="1"/>
  <c r="A214" i="1"/>
  <c r="A218" i="1"/>
  <c r="A220" i="1"/>
  <c r="A219" i="1"/>
  <c r="A135" i="1"/>
  <c r="A180" i="1"/>
  <c r="A203" i="1"/>
  <c r="A185" i="1"/>
  <c r="A157" i="1"/>
  <c r="A149" i="1"/>
  <c r="A33" i="1"/>
  <c r="A48" i="1"/>
  <c r="A211" i="1"/>
  <c r="A71" i="1"/>
  <c r="A113" i="1"/>
  <c r="A25" i="1"/>
  <c r="A174" i="1"/>
  <c r="A127" i="1"/>
  <c r="A141" i="1"/>
  <c r="A168" i="1"/>
  <c r="A190" i="1"/>
  <c r="A20" i="1"/>
  <c r="A165" i="1"/>
  <c r="A55" i="1"/>
  <c r="A98" i="1"/>
  <c r="A41" i="1"/>
  <c r="A83" i="1"/>
  <c r="A146" i="1"/>
</calcChain>
</file>

<file path=xl/sharedStrings.xml><?xml version="1.0" encoding="utf-8"?>
<sst xmlns="http://schemas.openxmlformats.org/spreadsheetml/2006/main" count="399" uniqueCount="386">
  <si>
    <t>School District</t>
  </si>
  <si>
    <t>Architect Name</t>
  </si>
  <si>
    <t>County</t>
  </si>
  <si>
    <t>Div 1</t>
  </si>
  <si>
    <t>Div 2</t>
  </si>
  <si>
    <t>site demolition/removal</t>
  </si>
  <si>
    <t>survey</t>
  </si>
  <si>
    <t>dust control</t>
  </si>
  <si>
    <t>drywells</t>
  </si>
  <si>
    <t>track off pads</t>
  </si>
  <si>
    <t>earthwork/mass excavation</t>
  </si>
  <si>
    <t>import/export dirt</t>
  </si>
  <si>
    <t>stormwater/drainage</t>
  </si>
  <si>
    <t>asphalt/paving</t>
  </si>
  <si>
    <t>parking</t>
  </si>
  <si>
    <t>soil treatment</t>
  </si>
  <si>
    <t>site electrical</t>
  </si>
  <si>
    <t>striping/signage</t>
  </si>
  <si>
    <t>site masonry</t>
  </si>
  <si>
    <t>site utilities</t>
  </si>
  <si>
    <t>trash enclosures</t>
  </si>
  <si>
    <t>ballfield backstop</t>
  </si>
  <si>
    <t>site basketball courts</t>
  </si>
  <si>
    <t>sports fields</t>
  </si>
  <si>
    <t>chainlink fencing</t>
  </si>
  <si>
    <t>wrought iron fencing</t>
  </si>
  <si>
    <t>block fencing</t>
  </si>
  <si>
    <t>Division 2 total</t>
  </si>
  <si>
    <t>Div 3</t>
  </si>
  <si>
    <t>footings/walls</t>
  </si>
  <si>
    <t>slabs</t>
  </si>
  <si>
    <t xml:space="preserve">building </t>
  </si>
  <si>
    <t>retaining walls</t>
  </si>
  <si>
    <t>rebar</t>
  </si>
  <si>
    <t>precast concrete</t>
  </si>
  <si>
    <t>Division 3 total</t>
  </si>
  <si>
    <t>Div 4</t>
  </si>
  <si>
    <t>masonry walls</t>
  </si>
  <si>
    <t>masonry columns</t>
  </si>
  <si>
    <t>stonework</t>
  </si>
  <si>
    <t>Division 4 total</t>
  </si>
  <si>
    <t>Div 5</t>
  </si>
  <si>
    <t>METALS</t>
  </si>
  <si>
    <t>structural steel</t>
  </si>
  <si>
    <t>stairs</t>
  </si>
  <si>
    <t>metal decking</t>
  </si>
  <si>
    <t>architectural steel</t>
  </si>
  <si>
    <t>miscellaneous steel</t>
  </si>
  <si>
    <t>Division 5 total</t>
  </si>
  <si>
    <t>Div 6</t>
  </si>
  <si>
    <t>rough carpentry structure</t>
  </si>
  <si>
    <t>wood decking</t>
  </si>
  <si>
    <t>finish carpentry</t>
  </si>
  <si>
    <t>plastic/glass fiber</t>
  </si>
  <si>
    <t>Division 6 total</t>
  </si>
  <si>
    <t>Div 7</t>
  </si>
  <si>
    <t>THERMAL/MOISTURE</t>
  </si>
  <si>
    <t>waterproofing/dampproofing</t>
  </si>
  <si>
    <t>building insulation</t>
  </si>
  <si>
    <t>membrane roofing</t>
  </si>
  <si>
    <t>foam roof</t>
  </si>
  <si>
    <t>metal roof</t>
  </si>
  <si>
    <t>roof shingles</t>
  </si>
  <si>
    <t>roof tiles</t>
  </si>
  <si>
    <t>general sheet metal</t>
  </si>
  <si>
    <t>roof accessories</t>
  </si>
  <si>
    <t>sprayed fireproofing</t>
  </si>
  <si>
    <t>firestopping</t>
  </si>
  <si>
    <t>joint sealants</t>
  </si>
  <si>
    <t>Division 7 total</t>
  </si>
  <si>
    <t>Div 8</t>
  </si>
  <si>
    <t>doors &amp; frames</t>
  </si>
  <si>
    <t>hardware</t>
  </si>
  <si>
    <t>storefronts</t>
  </si>
  <si>
    <t>automatic doors</t>
  </si>
  <si>
    <t>overhead doors</t>
  </si>
  <si>
    <t>windows</t>
  </si>
  <si>
    <t>skylights</t>
  </si>
  <si>
    <t>curtain walls</t>
  </si>
  <si>
    <t>glass &amp; glazing</t>
  </si>
  <si>
    <t>Division 8 total</t>
  </si>
  <si>
    <t>Div 9</t>
  </si>
  <si>
    <t>FINISHES</t>
  </si>
  <si>
    <t>stucco/EIFS systems</t>
  </si>
  <si>
    <t>interior metal studs/gypsum board</t>
  </si>
  <si>
    <t>exterior metal stud framing</t>
  </si>
  <si>
    <t>decorative plaster</t>
  </si>
  <si>
    <t>acoustical ceilings</t>
  </si>
  <si>
    <t>ceramic tile</t>
  </si>
  <si>
    <t>resilient flooring</t>
  </si>
  <si>
    <t>carpet</t>
  </si>
  <si>
    <t>sound panels</t>
  </si>
  <si>
    <t>epoxy</t>
  </si>
  <si>
    <t>sealed floors</t>
  </si>
  <si>
    <t>painting</t>
  </si>
  <si>
    <t>fiberglass reinforced panels</t>
  </si>
  <si>
    <t>Division 9 total</t>
  </si>
  <si>
    <t>Div 10</t>
  </si>
  <si>
    <t>SPECIALTIES</t>
  </si>
  <si>
    <t>visual display boards</t>
  </si>
  <si>
    <t>toilet partitions &amp; accessories</t>
  </si>
  <si>
    <t>projection screens</t>
  </si>
  <si>
    <t>wall protection</t>
  </si>
  <si>
    <t>operable partitions/walls</t>
  </si>
  <si>
    <t>flagpoles</t>
  </si>
  <si>
    <t>cubicle track &amp; curtain</t>
  </si>
  <si>
    <t xml:space="preserve">signage </t>
  </si>
  <si>
    <t>lockers</t>
  </si>
  <si>
    <t>fire exttinguishers &amp; cabinets</t>
  </si>
  <si>
    <t>knox box</t>
  </si>
  <si>
    <t>awnings</t>
  </si>
  <si>
    <t>storage shelving</t>
  </si>
  <si>
    <t>Division 10 total</t>
  </si>
  <si>
    <t>Div 11</t>
  </si>
  <si>
    <t>EQUIPMENT</t>
  </si>
  <si>
    <t>stage curtain/equipment</t>
  </si>
  <si>
    <t>library equipment</t>
  </si>
  <si>
    <t>audio/visual equipment</t>
  </si>
  <si>
    <t>kitchen equipment</t>
  </si>
  <si>
    <t>sports/PE equipment</t>
  </si>
  <si>
    <t>playground equipment</t>
  </si>
  <si>
    <t>canopy/ramada</t>
  </si>
  <si>
    <t>bike racks</t>
  </si>
  <si>
    <t>Division 11 total</t>
  </si>
  <si>
    <t>Div 12</t>
  </si>
  <si>
    <t>FURNISHINGS</t>
  </si>
  <si>
    <t>metal casework</t>
  </si>
  <si>
    <t>plastic laminate casework</t>
  </si>
  <si>
    <t>auditorium seating</t>
  </si>
  <si>
    <t>window coverings</t>
  </si>
  <si>
    <t>Division 12 total</t>
  </si>
  <si>
    <t>Div 13</t>
  </si>
  <si>
    <t>SPECIAL CONST</t>
  </si>
  <si>
    <t>shelters</t>
  </si>
  <si>
    <t>metal buildings</t>
  </si>
  <si>
    <t>bleachers</t>
  </si>
  <si>
    <t>equipment/storage enclosures</t>
  </si>
  <si>
    <t>swimming pools</t>
  </si>
  <si>
    <t>surveillance/alarm</t>
  </si>
  <si>
    <t>Division 13 total</t>
  </si>
  <si>
    <t>Div 14</t>
  </si>
  <si>
    <t>CONVEYING</t>
  </si>
  <si>
    <t>elevators</t>
  </si>
  <si>
    <t>wheelchair lifts</t>
  </si>
  <si>
    <t>material handling</t>
  </si>
  <si>
    <t>Division 14 total</t>
  </si>
  <si>
    <t>MECHANICAL</t>
  </si>
  <si>
    <t>mechanical insulation</t>
  </si>
  <si>
    <t>fire protection/sprinklers</t>
  </si>
  <si>
    <t>plumbing fixtures</t>
  </si>
  <si>
    <t>wells</t>
  </si>
  <si>
    <t>HVAC - package units</t>
  </si>
  <si>
    <t>HVAC - split system</t>
  </si>
  <si>
    <t>HVAC - evaporative</t>
  </si>
  <si>
    <t>ELECTRICAL</t>
  </si>
  <si>
    <t>electrical</t>
  </si>
  <si>
    <t>fire alarm system</t>
  </si>
  <si>
    <t>security system</t>
  </si>
  <si>
    <t>data cabling</t>
  </si>
  <si>
    <t>intercom</t>
  </si>
  <si>
    <t>communications/phone</t>
  </si>
  <si>
    <t>TV cabling</t>
  </si>
  <si>
    <t>exterior lighting</t>
  </si>
  <si>
    <t>generators</t>
  </si>
  <si>
    <t>EMS</t>
  </si>
  <si>
    <t xml:space="preserve">Subtotal  </t>
  </si>
  <si>
    <t>Contractor Fee</t>
  </si>
  <si>
    <t>Contactor Contingency</t>
  </si>
  <si>
    <t>Builders Risk/Liability Insurance</t>
  </si>
  <si>
    <t>Performance &amp; Payment Bonds</t>
  </si>
  <si>
    <t>Sales Tax</t>
  </si>
  <si>
    <t>roof expansion joint</t>
  </si>
  <si>
    <t>floor safe</t>
  </si>
  <si>
    <t>millwork/casework</t>
  </si>
  <si>
    <t xml:space="preserve">District </t>
  </si>
  <si>
    <t>Cost</t>
  </si>
  <si>
    <t>unusal site conditions</t>
  </si>
  <si>
    <t>fume hoods</t>
  </si>
  <si>
    <t>Off-Site</t>
  </si>
  <si>
    <t>Adjacent Ways</t>
  </si>
  <si>
    <t>lift station</t>
  </si>
  <si>
    <t>septic system</t>
  </si>
  <si>
    <t>wood floors</t>
  </si>
  <si>
    <t>01 56 19</t>
  </si>
  <si>
    <t>02 41 13</t>
  </si>
  <si>
    <t>02 21 13</t>
  </si>
  <si>
    <t>33 49 23</t>
  </si>
  <si>
    <t>Div 33</t>
  </si>
  <si>
    <t>UTILITIES</t>
  </si>
  <si>
    <t>01 57 13</t>
  </si>
  <si>
    <t>31 23 00</t>
  </si>
  <si>
    <t>Div 31</t>
  </si>
  <si>
    <t>EARTHWORK</t>
  </si>
  <si>
    <t>32 32 00</t>
  </si>
  <si>
    <t>Div 32</t>
  </si>
  <si>
    <t>EXTERIOR IMPROVEMENTS</t>
  </si>
  <si>
    <t>Division 1 total</t>
  </si>
  <si>
    <t>Division 31 total</t>
  </si>
  <si>
    <t>Division 32 total</t>
  </si>
  <si>
    <t>Division 33 total</t>
  </si>
  <si>
    <t>33 32 16</t>
  </si>
  <si>
    <t>33 40 00</t>
  </si>
  <si>
    <t>02 60 00</t>
  </si>
  <si>
    <t>31 31 00</t>
  </si>
  <si>
    <t>soil treatment - termite</t>
  </si>
  <si>
    <t>Div 23</t>
  </si>
  <si>
    <t>Div 26</t>
  </si>
  <si>
    <t>Division 26 total</t>
  </si>
  <si>
    <t>32 10 00</t>
  </si>
  <si>
    <t>32 17 00</t>
  </si>
  <si>
    <t>32 13 00</t>
  </si>
  <si>
    <t>04 22 00</t>
  </si>
  <si>
    <t>33 00 00</t>
  </si>
  <si>
    <t>33 36 00</t>
  </si>
  <si>
    <t>33 21 00</t>
  </si>
  <si>
    <t>11 68 33</t>
  </si>
  <si>
    <t>11 68 23</t>
  </si>
  <si>
    <t>32 31 13</t>
  </si>
  <si>
    <t>32 31 19</t>
  </si>
  <si>
    <t>32 80 00</t>
  </si>
  <si>
    <t>irrigation</t>
  </si>
  <si>
    <t>32 90 00</t>
  </si>
  <si>
    <t>landscaping</t>
  </si>
  <si>
    <t>03 00 00</t>
  </si>
  <si>
    <t>03 30 53</t>
  </si>
  <si>
    <t>03 20 00</t>
  </si>
  <si>
    <t>03 40 00</t>
  </si>
  <si>
    <t>04 05 19</t>
  </si>
  <si>
    <t>04 43 00</t>
  </si>
  <si>
    <t>04 00 00</t>
  </si>
  <si>
    <t>05 10 00</t>
  </si>
  <si>
    <t>05 51 00</t>
  </si>
  <si>
    <t>05 30 00</t>
  </si>
  <si>
    <t>05 70 00</t>
  </si>
  <si>
    <t>05 00 00</t>
  </si>
  <si>
    <t>06 10 00</t>
  </si>
  <si>
    <t>06 15 00</t>
  </si>
  <si>
    <t>06 20 00</t>
  </si>
  <si>
    <t>06 40 00</t>
  </si>
  <si>
    <t>06 60 00</t>
  </si>
  <si>
    <t>07 10 00</t>
  </si>
  <si>
    <t>07 20 00</t>
  </si>
  <si>
    <t>07 25 00</t>
  </si>
  <si>
    <t>weather barrier</t>
  </si>
  <si>
    <t>07 50 00</t>
  </si>
  <si>
    <t>07 21 00</t>
  </si>
  <si>
    <t>07 60 00</t>
  </si>
  <si>
    <t>07 31 00</t>
  </si>
  <si>
    <t>07 32 00</t>
  </si>
  <si>
    <t>07 72 00</t>
  </si>
  <si>
    <t>07 81 00</t>
  </si>
  <si>
    <t>07 84 00</t>
  </si>
  <si>
    <t>07 95 00</t>
  </si>
  <si>
    <t>07 92 00</t>
  </si>
  <si>
    <t>OPENINGS</t>
  </si>
  <si>
    <t>EXISTING CONDITIONS</t>
  </si>
  <si>
    <t>32 00 00</t>
  </si>
  <si>
    <t>CONCRETE</t>
  </si>
  <si>
    <t>MASONRY</t>
  </si>
  <si>
    <t>WOODS/PLASTICS/COMPOSITES</t>
  </si>
  <si>
    <t>81 10 00</t>
  </si>
  <si>
    <t>08 70 00</t>
  </si>
  <si>
    <t>08 40 00</t>
  </si>
  <si>
    <t>08 71 13</t>
  </si>
  <si>
    <t>08 33 00</t>
  </si>
  <si>
    <t>08 50 00</t>
  </si>
  <si>
    <t>08 60 00</t>
  </si>
  <si>
    <t>08 80 00</t>
  </si>
  <si>
    <t>08 44 00</t>
  </si>
  <si>
    <t>09 24 00</t>
  </si>
  <si>
    <t>09 20 00</t>
  </si>
  <si>
    <t>09 22 00</t>
  </si>
  <si>
    <t>09 23 00</t>
  </si>
  <si>
    <t>09 51 00</t>
  </si>
  <si>
    <t>09 31 00</t>
  </si>
  <si>
    <t>09 65 00</t>
  </si>
  <si>
    <t>09 68 00</t>
  </si>
  <si>
    <t>09 64 00</t>
  </si>
  <si>
    <t>09 67 00</t>
  </si>
  <si>
    <t>09 90 00</t>
  </si>
  <si>
    <t>09 77 00</t>
  </si>
  <si>
    <t>09 80 00</t>
  </si>
  <si>
    <t>03 35 00</t>
  </si>
  <si>
    <t>10 11 00</t>
  </si>
  <si>
    <t>10 21 13</t>
  </si>
  <si>
    <t>11 52 13</t>
  </si>
  <si>
    <t>10 22 26</t>
  </si>
  <si>
    <t>10 75 00</t>
  </si>
  <si>
    <t>10 21 23</t>
  </si>
  <si>
    <t>10 14 00</t>
  </si>
  <si>
    <t>10 50 00</t>
  </si>
  <si>
    <t>10 44 00</t>
  </si>
  <si>
    <t>08 79 00</t>
  </si>
  <si>
    <t>10 73 13</t>
  </si>
  <si>
    <t>10 56 13</t>
  </si>
  <si>
    <t>11 61 43</t>
  </si>
  <si>
    <t>11 51 00</t>
  </si>
  <si>
    <t>11 52 00</t>
  </si>
  <si>
    <t>11 41 00</t>
  </si>
  <si>
    <t>11 66 00</t>
  </si>
  <si>
    <t>11 68 00</t>
  </si>
  <si>
    <t>12 93 13</t>
  </si>
  <si>
    <t>11 16 16</t>
  </si>
  <si>
    <t>12 31 00</t>
  </si>
  <si>
    <t>12 32 16</t>
  </si>
  <si>
    <t>11 53 13</t>
  </si>
  <si>
    <t>12 61 00</t>
  </si>
  <si>
    <t>12 20 00</t>
  </si>
  <si>
    <t>10 73 00</t>
  </si>
  <si>
    <t>13 34 19</t>
  </si>
  <si>
    <t>13 34 16</t>
  </si>
  <si>
    <t>13 11 00</t>
  </si>
  <si>
    <t>28 20 00</t>
  </si>
  <si>
    <t>Div 28</t>
  </si>
  <si>
    <t>SAFETY AND SECURITY</t>
  </si>
  <si>
    <t>12 93 23</t>
  </si>
  <si>
    <t>14 20 00</t>
  </si>
  <si>
    <t>14 42 00</t>
  </si>
  <si>
    <t>14 00 00</t>
  </si>
  <si>
    <t>13 00 00</t>
  </si>
  <si>
    <t>Div 21</t>
  </si>
  <si>
    <t>FIRE SUPPRESSION</t>
  </si>
  <si>
    <t>21 10 00</t>
  </si>
  <si>
    <t>Division 21 total</t>
  </si>
  <si>
    <t>Div 22</t>
  </si>
  <si>
    <t>PLUMBING</t>
  </si>
  <si>
    <t>22 42 00</t>
  </si>
  <si>
    <t>supply piping</t>
  </si>
  <si>
    <t>waste water piping</t>
  </si>
  <si>
    <t>22 11 00</t>
  </si>
  <si>
    <t>22 13 00</t>
  </si>
  <si>
    <t>22 35 00</t>
  </si>
  <si>
    <t>water heaters</t>
  </si>
  <si>
    <t>Division 22 total</t>
  </si>
  <si>
    <t>23 07 13</t>
  </si>
  <si>
    <t>22 31 00</t>
  </si>
  <si>
    <t>water treatment (softner)</t>
  </si>
  <si>
    <t>22 32 00</t>
  </si>
  <si>
    <t>water treatment (filtered)</t>
  </si>
  <si>
    <t>HVAC - central plant (cooling)</t>
  </si>
  <si>
    <t>HVAC - central plant (heating)</t>
  </si>
  <si>
    <t>23 50 00</t>
  </si>
  <si>
    <t>23 60 00</t>
  </si>
  <si>
    <t>23 80 00</t>
  </si>
  <si>
    <t>23 81 26</t>
  </si>
  <si>
    <t>23 76 00</t>
  </si>
  <si>
    <t>Division 23 total</t>
  </si>
  <si>
    <t>Div 25</t>
  </si>
  <si>
    <t>INTEGRATED AUTOMATION</t>
  </si>
  <si>
    <t>25 50 00</t>
  </si>
  <si>
    <t>Division 25 total</t>
  </si>
  <si>
    <t>28 31 00</t>
  </si>
  <si>
    <t>Division 28 total</t>
  </si>
  <si>
    <t>28 10 00</t>
  </si>
  <si>
    <t>26 10 00</t>
  </si>
  <si>
    <t>27 20 00</t>
  </si>
  <si>
    <t>27 30 00</t>
  </si>
  <si>
    <t>27 32 13</t>
  </si>
  <si>
    <t>Div 27</t>
  </si>
  <si>
    <t>COMMUNICATIONS</t>
  </si>
  <si>
    <t>27 24 00</t>
  </si>
  <si>
    <t>Division 27 total</t>
  </si>
  <si>
    <t>26 56 00</t>
  </si>
  <si>
    <t>26 30 00</t>
  </si>
  <si>
    <t>01 50 00</t>
  </si>
  <si>
    <t>tempory facilites</t>
  </si>
  <si>
    <t>10 26 00</t>
  </si>
  <si>
    <t>SFB AW 200-18</t>
  </si>
  <si>
    <t>A/E Fee</t>
  </si>
  <si>
    <t>Project Manager Fee</t>
  </si>
  <si>
    <t>01 45 23</t>
  </si>
  <si>
    <t>testing and inspecting</t>
  </si>
  <si>
    <t>GENERAL REQUIREMENTS</t>
  </si>
  <si>
    <t xml:space="preserve"> SFB Adjacent Ways ID Number</t>
  </si>
  <si>
    <t>Contractor Name</t>
  </si>
  <si>
    <t>sidewalks (only for bus drop-offs)</t>
  </si>
  <si>
    <t>General Conditions</t>
  </si>
  <si>
    <t>fire lane site concrete</t>
  </si>
  <si>
    <t>SCHEDULE OF VALUES</t>
  </si>
  <si>
    <t>FOR ADJACENT WAYS VALIDATION</t>
  </si>
  <si>
    <t>(enter 4 digit ID number)</t>
  </si>
  <si>
    <t>On-Site</t>
  </si>
  <si>
    <t>Instructions: 1. Please enter the information requested in Rows 5-9 in the Blue cells below. 2. Based on the source of funding (On-Site Adjacent Ways, Off-Site Adjacent Ways or District Cost) enter the cost of each item in the schedule below. Allowable On-Site Adjacent Ways, Off-Site Adjacent Ways and District Cost items are in Orange. Excluded On-Site Adjacent Ways items are Gray and are intentionally locked.</t>
  </si>
  <si>
    <t>Grand Subtotal</t>
  </si>
  <si>
    <t>Adjacent Ways Grand Total</t>
  </si>
  <si>
    <t xml:space="preserve"> Project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</si>
</sst>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MT"/>
    </font>
    <font>
      <sz val="10"/>
      <color indexed="8"/>
      <name val="Arial MT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9"/>
      </patternFill>
    </fill>
    <fill>
      <patternFill patternType="solid">
        <fgColor rgb="FFFFCC99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vertical="top" wrapText="1"/>
    </xf>
    <xf numFmtId="7" fontId="6" fillId="0" borderId="6" xfId="0" applyNumberFormat="1" applyFont="1" applyFill="1" applyBorder="1" applyProtection="1"/>
    <xf numFmtId="0" fontId="0" fillId="0" borderId="4" xfId="0" applyBorder="1"/>
    <xf numFmtId="0" fontId="5" fillId="0" borderId="8" xfId="0" applyFont="1" applyBorder="1" applyAlignment="1" applyProtection="1">
      <alignment horizontal="left" indent="1"/>
    </xf>
    <xf numFmtId="0" fontId="5" fillId="0" borderId="10" xfId="0" applyFont="1" applyBorder="1" applyAlignment="1" applyProtection="1">
      <alignment horizontal="left" indent="1"/>
    </xf>
    <xf numFmtId="0" fontId="7" fillId="0" borderId="10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left" indent="1"/>
    </xf>
    <xf numFmtId="0" fontId="4" fillId="0" borderId="6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0" fillId="0" borderId="6" xfId="0" applyBorder="1"/>
    <xf numFmtId="0" fontId="9" fillId="0" borderId="8" xfId="0" applyFont="1" applyBorder="1" applyAlignment="1" applyProtection="1">
      <alignment horizontal="left" indent="1"/>
    </xf>
    <xf numFmtId="0" fontId="5" fillId="0" borderId="6" xfId="0" applyFont="1" applyBorder="1" applyAlignment="1" applyProtection="1">
      <alignment horizontal="left" indent="1"/>
    </xf>
    <xf numFmtId="0" fontId="0" fillId="0" borderId="13" xfId="0" applyBorder="1"/>
    <xf numFmtId="0" fontId="0" fillId="0" borderId="15" xfId="0" applyBorder="1"/>
    <xf numFmtId="0" fontId="0" fillId="0" borderId="11" xfId="0" applyBorder="1"/>
    <xf numFmtId="0" fontId="5" fillId="0" borderId="8" xfId="0" applyFont="1" applyFill="1" applyBorder="1" applyAlignment="1" applyProtection="1">
      <alignment horizontal="left" indent="1"/>
    </xf>
    <xf numFmtId="0" fontId="5" fillId="0" borderId="9" xfId="0" applyFont="1" applyFill="1" applyBorder="1" applyAlignment="1" applyProtection="1">
      <alignment horizontal="left" indent="1"/>
    </xf>
    <xf numFmtId="0" fontId="11" fillId="2" borderId="0" xfId="0" applyFont="1" applyFill="1" applyAlignment="1">
      <alignment vertical="center"/>
    </xf>
    <xf numFmtId="0" fontId="6" fillId="0" borderId="21" xfId="0" applyFont="1" applyBorder="1" applyAlignment="1" applyProtection="1">
      <alignment horizontal="right"/>
    </xf>
    <xf numFmtId="0" fontId="5" fillId="0" borderId="20" xfId="0" applyFont="1" applyBorder="1" applyAlignment="1" applyProtection="1">
      <alignment horizontal="right"/>
    </xf>
    <xf numFmtId="7" fontId="6" fillId="3" borderId="6" xfId="0" applyNumberFormat="1" applyFont="1" applyFill="1" applyBorder="1" applyProtection="1"/>
    <xf numFmtId="0" fontId="5" fillId="0" borderId="22" xfId="0" applyFont="1" applyBorder="1" applyAlignment="1" applyProtection="1">
      <alignment horizontal="right"/>
    </xf>
    <xf numFmtId="0" fontId="0" fillId="0" borderId="0" xfId="0" applyAlignment="1">
      <alignment vertical="center"/>
    </xf>
    <xf numFmtId="0" fontId="6" fillId="0" borderId="22" xfId="0" applyFont="1" applyBorder="1" applyAlignment="1" applyProtection="1">
      <alignment horizontal="right"/>
    </xf>
    <xf numFmtId="0" fontId="5" fillId="0" borderId="23" xfId="0" applyFont="1" applyBorder="1" applyAlignment="1" applyProtection="1">
      <alignment horizontal="right"/>
    </xf>
    <xf numFmtId="3" fontId="12" fillId="4" borderId="24" xfId="0" applyNumberFormat="1" applyFont="1" applyFill="1" applyBorder="1" applyAlignment="1" applyProtection="1">
      <alignment horizontal="right" vertical="center"/>
    </xf>
    <xf numFmtId="165" fontId="12" fillId="4" borderId="24" xfId="2" applyNumberFormat="1" applyFont="1" applyFill="1" applyBorder="1" applyAlignment="1" applyProtection="1">
      <alignment horizontal="right" vertical="center"/>
    </xf>
    <xf numFmtId="0" fontId="0" fillId="0" borderId="2" xfId="0" applyBorder="1"/>
    <xf numFmtId="0" fontId="4" fillId="0" borderId="0" xfId="0" applyFont="1" applyAlignment="1">
      <alignment horizontal="right"/>
    </xf>
    <xf numFmtId="165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/>
    </xf>
    <xf numFmtId="0" fontId="5" fillId="0" borderId="14" xfId="0" applyFont="1" applyBorder="1" applyAlignment="1" applyProtection="1">
      <alignment horizontal="left" indent="1"/>
    </xf>
    <xf numFmtId="7" fontId="6" fillId="0" borderId="8" xfId="0" applyNumberFormat="1" applyFont="1" applyFill="1" applyBorder="1" applyProtection="1"/>
    <xf numFmtId="165" fontId="6" fillId="5" borderId="25" xfId="2" applyNumberFormat="1" applyFont="1" applyFill="1" applyBorder="1" applyProtection="1"/>
    <xf numFmtId="165" fontId="6" fillId="5" borderId="10" xfId="2" applyNumberFormat="1" applyFont="1" applyFill="1" applyBorder="1" applyProtection="1"/>
    <xf numFmtId="7" fontId="7" fillId="0" borderId="27" xfId="0" applyNumberFormat="1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horizontal="right" wrapText="1"/>
    </xf>
    <xf numFmtId="0" fontId="14" fillId="6" borderId="3" xfId="0" applyFont="1" applyFill="1" applyBorder="1" applyAlignment="1" applyProtection="1">
      <alignment horizontal="right" vertical="center" wrapText="1"/>
    </xf>
    <xf numFmtId="0" fontId="11" fillId="4" borderId="10" xfId="0" applyFont="1" applyFill="1" applyBorder="1" applyAlignment="1" applyProtection="1">
      <alignment horizontal="right" vertical="center"/>
    </xf>
    <xf numFmtId="7" fontId="11" fillId="4" borderId="6" xfId="0" applyNumberFormat="1" applyFont="1" applyFill="1" applyBorder="1" applyProtection="1"/>
    <xf numFmtId="165" fontId="11" fillId="4" borderId="28" xfId="2" applyNumberFormat="1" applyFont="1" applyFill="1" applyBorder="1" applyAlignment="1" applyProtection="1">
      <alignment vertical="center"/>
    </xf>
    <xf numFmtId="7" fontId="7" fillId="0" borderId="29" xfId="0" applyNumberFormat="1" applyFont="1" applyFill="1" applyBorder="1" applyAlignment="1" applyProtection="1">
      <alignment vertical="top" wrapText="1"/>
    </xf>
    <xf numFmtId="165" fontId="7" fillId="7" borderId="32" xfId="0" applyNumberFormat="1" applyFont="1" applyFill="1" applyBorder="1" applyAlignment="1" applyProtection="1">
      <alignment horizontal="center" vertical="top" wrapText="1"/>
    </xf>
    <xf numFmtId="165" fontId="7" fillId="7" borderId="33" xfId="0" applyNumberFormat="1" applyFont="1" applyFill="1" applyBorder="1" applyAlignment="1" applyProtection="1">
      <alignment horizontal="center" vertical="top" wrapText="1"/>
    </xf>
    <xf numFmtId="165" fontId="7" fillId="7" borderId="32" xfId="0" applyNumberFormat="1" applyFont="1" applyFill="1" applyBorder="1" applyAlignment="1" applyProtection="1">
      <alignment horizontal="right" vertical="top" wrapText="1"/>
    </xf>
    <xf numFmtId="0" fontId="0" fillId="0" borderId="6" xfId="0" applyBorder="1" applyProtection="1"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64" fontId="7" fillId="0" borderId="0" xfId="0" applyNumberFormat="1" applyFont="1" applyFill="1" applyBorder="1" applyAlignment="1" applyProtection="1">
      <alignment horizontal="right" vertical="top" wrapText="1"/>
      <protection locked="0"/>
    </xf>
    <xf numFmtId="164" fontId="7" fillId="0" borderId="0" xfId="0" quotePrefix="1" applyNumberFormat="1" applyFont="1" applyFill="1" applyBorder="1" applyAlignment="1" applyProtection="1">
      <alignment horizontal="right" vertical="top"/>
      <protection locked="0"/>
    </xf>
    <xf numFmtId="164" fontId="8" fillId="0" borderId="0" xfId="0" quotePrefix="1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5" fontId="6" fillId="0" borderId="0" xfId="0" applyNumberFormat="1" applyFont="1" applyFill="1" applyBorder="1" applyProtection="1">
      <protection locked="0"/>
    </xf>
    <xf numFmtId="166" fontId="6" fillId="0" borderId="0" xfId="1" applyNumberFormat="1" applyFont="1" applyFill="1" applyBorder="1" applyAlignment="1" applyProtection="1">
      <alignment horizontal="right"/>
      <protection locked="0"/>
    </xf>
    <xf numFmtId="7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5" fontId="5" fillId="0" borderId="0" xfId="0" applyNumberFormat="1" applyFont="1" applyFill="1" applyBorder="1" applyProtection="1">
      <protection locked="0"/>
    </xf>
    <xf numFmtId="5" fontId="10" fillId="0" borderId="0" xfId="0" applyNumberFormat="1" applyFont="1" applyFill="1" applyBorder="1" applyProtection="1">
      <protection locked="0"/>
    </xf>
    <xf numFmtId="5" fontId="11" fillId="0" borderId="0" xfId="0" applyNumberFormat="1" applyFont="1" applyFill="1" applyBorder="1" applyAlignment="1" applyProtection="1">
      <alignment vertical="center"/>
      <protection locked="0"/>
    </xf>
    <xf numFmtId="166" fontId="11" fillId="0" borderId="0" xfId="1" applyNumberFormat="1" applyFont="1" applyFill="1" applyBorder="1" applyAlignment="1" applyProtection="1">
      <alignment horizontal="right"/>
      <protection locked="0"/>
    </xf>
    <xf numFmtId="7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5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left" indent="1"/>
    </xf>
    <xf numFmtId="7" fontId="6" fillId="0" borderId="13" xfId="0" applyNumberFormat="1" applyFont="1" applyFill="1" applyBorder="1" applyProtection="1"/>
    <xf numFmtId="0" fontId="5" fillId="0" borderId="7" xfId="0" applyFont="1" applyBorder="1" applyAlignment="1" applyProtection="1">
      <alignment horizontal="left" indent="1"/>
    </xf>
    <xf numFmtId="7" fontId="6" fillId="0" borderId="11" xfId="0" applyNumberFormat="1" applyFont="1" applyFill="1" applyBorder="1" applyProtection="1"/>
    <xf numFmtId="0" fontId="5" fillId="0" borderId="15" xfId="0" applyFont="1" applyBorder="1" applyAlignment="1" applyProtection="1">
      <alignment horizontal="left" indent="1"/>
    </xf>
    <xf numFmtId="165" fontId="6" fillId="5" borderId="26" xfId="2" applyNumberFormat="1" applyFont="1" applyFill="1" applyBorder="1" applyProtection="1"/>
    <xf numFmtId="7" fontId="6" fillId="0" borderId="1" xfId="0" applyNumberFormat="1" applyFont="1" applyFill="1" applyBorder="1" applyProtection="1"/>
    <xf numFmtId="0" fontId="2" fillId="0" borderId="10" xfId="0" applyFont="1" applyBorder="1" applyAlignment="1" applyProtection="1">
      <alignment horizontal="right"/>
    </xf>
    <xf numFmtId="7" fontId="6" fillId="0" borderId="3" xfId="0" applyNumberFormat="1" applyFont="1" applyFill="1" applyBorder="1" applyProtection="1"/>
    <xf numFmtId="0" fontId="1" fillId="0" borderId="8" xfId="0" applyFont="1" applyBorder="1" applyAlignment="1" applyProtection="1">
      <alignment horizontal="left" indent="1"/>
    </xf>
    <xf numFmtId="0" fontId="2" fillId="0" borderId="2" xfId="0" applyFont="1" applyBorder="1" applyAlignment="1" applyProtection="1">
      <alignment horizontal="right"/>
    </xf>
    <xf numFmtId="7" fontId="6" fillId="0" borderId="15" xfId="0" applyNumberFormat="1" applyFont="1" applyFill="1" applyBorder="1" applyProtection="1"/>
    <xf numFmtId="0" fontId="1" fillId="0" borderId="14" xfId="0" applyFont="1" applyBorder="1" applyAlignment="1" applyProtection="1">
      <alignment horizontal="left" indent="1"/>
    </xf>
    <xf numFmtId="0" fontId="1" fillId="0" borderId="8" xfId="0" applyFont="1" applyFill="1" applyBorder="1" applyAlignment="1" applyProtection="1">
      <alignment horizontal="left" indent="1"/>
    </xf>
    <xf numFmtId="165" fontId="6" fillId="5" borderId="2" xfId="2" applyNumberFormat="1" applyFont="1" applyFill="1" applyBorder="1" applyProtection="1"/>
    <xf numFmtId="0" fontId="1" fillId="0" borderId="38" xfId="0" quotePrefix="1" applyFont="1" applyBorder="1" applyAlignment="1" applyProtection="1">
      <alignment horizontal="center"/>
    </xf>
    <xf numFmtId="0" fontId="1" fillId="0" borderId="40" xfId="0" quotePrefix="1" applyFont="1" applyBorder="1" applyAlignment="1" applyProtection="1">
      <alignment horizontal="center"/>
    </xf>
    <xf numFmtId="0" fontId="7" fillId="0" borderId="10" xfId="0" applyFont="1" applyBorder="1" applyAlignment="1">
      <alignment horizontal="right"/>
    </xf>
    <xf numFmtId="0" fontId="1" fillId="0" borderId="46" xfId="0" quotePrefix="1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center"/>
    </xf>
    <xf numFmtId="0" fontId="1" fillId="0" borderId="48" xfId="0" quotePrefix="1" applyFont="1" applyBorder="1" applyAlignment="1" applyProtection="1">
      <alignment horizontal="center"/>
    </xf>
    <xf numFmtId="165" fontId="4" fillId="0" borderId="3" xfId="2" applyNumberFormat="1" applyFont="1" applyBorder="1" applyAlignment="1">
      <alignment horizontal="right" wrapText="1"/>
    </xf>
    <xf numFmtId="0" fontId="1" fillId="0" borderId="40" xfId="0" quotePrefix="1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1" fillId="0" borderId="46" xfId="0" quotePrefix="1" applyFont="1" applyBorder="1" applyAlignment="1">
      <alignment horizontal="center"/>
    </xf>
    <xf numFmtId="0" fontId="1" fillId="0" borderId="48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right"/>
    </xf>
    <xf numFmtId="0" fontId="1" fillId="0" borderId="57" xfId="0" applyFont="1" applyBorder="1" applyAlignment="1" applyProtection="1">
      <alignment horizontal="center"/>
    </xf>
    <xf numFmtId="0" fontId="1" fillId="0" borderId="4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3" xfId="0" applyFont="1" applyBorder="1" applyAlignment="1" applyProtection="1">
      <alignment horizontal="right"/>
    </xf>
    <xf numFmtId="0" fontId="1" fillId="0" borderId="6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left" indent="1"/>
    </xf>
    <xf numFmtId="0" fontId="2" fillId="0" borderId="1" xfId="0" applyFont="1" applyBorder="1" applyAlignment="1" applyProtection="1">
      <alignment horizontal="right"/>
    </xf>
    <xf numFmtId="0" fontId="1" fillId="0" borderId="60" xfId="0" quotePrefix="1" applyFont="1" applyBorder="1" applyAlignment="1" applyProtection="1">
      <alignment horizontal="center"/>
    </xf>
    <xf numFmtId="165" fontId="5" fillId="9" borderId="34" xfId="0" applyNumberFormat="1" applyFont="1" applyFill="1" applyBorder="1" applyProtection="1">
      <protection locked="0"/>
    </xf>
    <xf numFmtId="165" fontId="5" fillId="9" borderId="37" xfId="0" applyNumberFormat="1" applyFont="1" applyFill="1" applyBorder="1" applyProtection="1">
      <protection locked="0"/>
    </xf>
    <xf numFmtId="165" fontId="5" fillId="9" borderId="19" xfId="0" applyNumberFormat="1" applyFont="1" applyFill="1" applyBorder="1" applyProtection="1">
      <protection locked="0"/>
    </xf>
    <xf numFmtId="165" fontId="5" fillId="9" borderId="43" xfId="0" applyNumberFormat="1" applyFont="1" applyFill="1" applyBorder="1" applyProtection="1">
      <protection locked="0"/>
    </xf>
    <xf numFmtId="0" fontId="7" fillId="8" borderId="35" xfId="0" applyFont="1" applyFill="1" applyBorder="1" applyAlignment="1" applyProtection="1">
      <alignment horizontal="center"/>
    </xf>
    <xf numFmtId="7" fontId="6" fillId="8" borderId="36" xfId="0" applyNumberFormat="1" applyFont="1" applyFill="1" applyBorder="1" applyProtection="1"/>
    <xf numFmtId="0" fontId="7" fillId="8" borderId="42" xfId="0" applyFont="1" applyFill="1" applyBorder="1" applyAlignment="1" applyProtection="1">
      <alignment horizontal="center"/>
    </xf>
    <xf numFmtId="0" fontId="2" fillId="8" borderId="19" xfId="0" applyFont="1" applyFill="1" applyBorder="1" applyProtection="1"/>
    <xf numFmtId="0" fontId="7" fillId="8" borderId="45" xfId="0" applyFont="1" applyFill="1" applyBorder="1" applyAlignment="1" applyProtection="1">
      <alignment horizontal="center"/>
    </xf>
    <xf numFmtId="0" fontId="2" fillId="8" borderId="30" xfId="0" applyFont="1" applyFill="1" applyBorder="1" applyProtection="1"/>
    <xf numFmtId="0" fontId="7" fillId="8" borderId="51" xfId="0" applyFont="1" applyFill="1" applyBorder="1" applyAlignment="1" applyProtection="1">
      <alignment horizontal="center"/>
    </xf>
    <xf numFmtId="0" fontId="7" fillId="8" borderId="31" xfId="0" applyFont="1" applyFill="1" applyBorder="1" applyProtection="1"/>
    <xf numFmtId="7" fontId="6" fillId="8" borderId="17" xfId="0" applyNumberFormat="1" applyFont="1" applyFill="1" applyBorder="1" applyProtection="1"/>
    <xf numFmtId="0" fontId="13" fillId="8" borderId="31" xfId="0" applyFont="1" applyFill="1" applyBorder="1" applyProtection="1"/>
    <xf numFmtId="7" fontId="6" fillId="8" borderId="16" xfId="0" applyNumberFormat="1" applyFont="1" applyFill="1" applyBorder="1" applyProtection="1"/>
    <xf numFmtId="0" fontId="7" fillId="8" borderId="12" xfId="0" applyFont="1" applyFill="1" applyBorder="1" applyProtection="1"/>
    <xf numFmtId="0" fontId="2" fillId="8" borderId="31" xfId="0" applyFont="1" applyFill="1" applyBorder="1" applyProtection="1"/>
    <xf numFmtId="0" fontId="2" fillId="8" borderId="59" xfId="0" applyFont="1" applyFill="1" applyBorder="1" applyAlignment="1" applyProtection="1">
      <alignment horizontal="center"/>
    </xf>
    <xf numFmtId="0" fontId="2" fillId="8" borderId="12" xfId="0" applyFont="1" applyFill="1" applyBorder="1" applyProtection="1"/>
    <xf numFmtId="0" fontId="2" fillId="8" borderId="51" xfId="0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left" indent="1"/>
    </xf>
    <xf numFmtId="165" fontId="5" fillId="10" borderId="7" xfId="0" applyNumberFormat="1" applyFont="1" applyFill="1" applyBorder="1" applyProtection="1">
      <protection locked="0"/>
    </xf>
    <xf numFmtId="165" fontId="5" fillId="10" borderId="39" xfId="0" applyNumberFormat="1" applyFont="1" applyFill="1" applyBorder="1" applyProtection="1">
      <protection locked="0"/>
    </xf>
    <xf numFmtId="165" fontId="5" fillId="10" borderId="10" xfId="0" applyNumberFormat="1" applyFont="1" applyFill="1" applyBorder="1" applyProtection="1">
      <protection locked="0"/>
    </xf>
    <xf numFmtId="165" fontId="5" fillId="10" borderId="41" xfId="0" applyNumberFormat="1" applyFont="1" applyFill="1" applyBorder="1" applyProtection="1">
      <protection locked="0"/>
    </xf>
    <xf numFmtId="165" fontId="5" fillId="10" borderId="20" xfId="0" applyNumberFormat="1" applyFont="1" applyFill="1" applyBorder="1" applyProtection="1">
      <protection locked="0"/>
    </xf>
    <xf numFmtId="165" fontId="5" fillId="10" borderId="44" xfId="0" applyNumberFormat="1" applyFont="1" applyFill="1" applyBorder="1" applyProtection="1">
      <protection locked="0"/>
    </xf>
    <xf numFmtId="165" fontId="5" fillId="10" borderId="8" xfId="0" applyNumberFormat="1" applyFont="1" applyFill="1" applyBorder="1" applyProtection="1">
      <protection locked="0"/>
    </xf>
    <xf numFmtId="165" fontId="5" fillId="10" borderId="47" xfId="0" applyNumberFormat="1" applyFont="1" applyFill="1" applyBorder="1" applyProtection="1">
      <protection locked="0"/>
    </xf>
    <xf numFmtId="165" fontId="5" fillId="10" borderId="2" xfId="0" applyNumberFormat="1" applyFont="1" applyFill="1" applyBorder="1" applyProtection="1">
      <protection locked="0"/>
    </xf>
    <xf numFmtId="165" fontId="5" fillId="10" borderId="49" xfId="0" applyNumberFormat="1" applyFont="1" applyFill="1" applyBorder="1" applyProtection="1">
      <protection locked="0"/>
    </xf>
    <xf numFmtId="165" fontId="5" fillId="10" borderId="9" xfId="0" applyNumberFormat="1" applyFont="1" applyFill="1" applyBorder="1" applyProtection="1">
      <protection locked="0"/>
    </xf>
    <xf numFmtId="165" fontId="5" fillId="10" borderId="50" xfId="0" applyNumberFormat="1" applyFont="1" applyFill="1" applyBorder="1" applyProtection="1">
      <protection locked="0"/>
    </xf>
    <xf numFmtId="165" fontId="5" fillId="10" borderId="18" xfId="0" applyNumberFormat="1" applyFont="1" applyFill="1" applyBorder="1" applyProtection="1">
      <protection locked="0"/>
    </xf>
    <xf numFmtId="165" fontId="5" fillId="10" borderId="52" xfId="0" applyNumberFormat="1" applyFont="1" applyFill="1" applyBorder="1" applyProtection="1">
      <protection locked="0"/>
    </xf>
    <xf numFmtId="165" fontId="5" fillId="10" borderId="1" xfId="0" applyNumberFormat="1" applyFont="1" applyFill="1" applyBorder="1" applyProtection="1">
      <protection locked="0"/>
    </xf>
    <xf numFmtId="165" fontId="5" fillId="10" borderId="53" xfId="0" applyNumberFormat="1" applyFont="1" applyFill="1" applyBorder="1" applyProtection="1">
      <protection locked="0"/>
    </xf>
    <xf numFmtId="165" fontId="5" fillId="10" borderId="15" xfId="0" applyNumberFormat="1" applyFont="1" applyFill="1" applyBorder="1" applyProtection="1">
      <protection locked="0"/>
    </xf>
    <xf numFmtId="165" fontId="5" fillId="10" borderId="54" xfId="0" applyNumberFormat="1" applyFont="1" applyFill="1" applyBorder="1" applyProtection="1">
      <protection locked="0"/>
    </xf>
    <xf numFmtId="165" fontId="6" fillId="10" borderId="15" xfId="1" applyNumberFormat="1" applyFont="1" applyFill="1" applyBorder="1" applyAlignment="1" applyProtection="1">
      <alignment horizontal="right"/>
      <protection locked="0"/>
    </xf>
    <xf numFmtId="165" fontId="6" fillId="10" borderId="54" xfId="1" applyNumberFormat="1" applyFont="1" applyFill="1" applyBorder="1" applyAlignment="1" applyProtection="1">
      <alignment horizontal="right"/>
      <protection locked="0"/>
    </xf>
    <xf numFmtId="165" fontId="4" fillId="11" borderId="6" xfId="0" applyNumberFormat="1" applyFont="1" applyFill="1" applyBorder="1" applyAlignment="1" applyProtection="1">
      <alignment horizontal="right" wrapText="1"/>
      <protection locked="0"/>
    </xf>
    <xf numFmtId="165" fontId="4" fillId="11" borderId="55" xfId="0" applyNumberFormat="1" applyFont="1" applyFill="1" applyBorder="1" applyAlignment="1" applyProtection="1">
      <alignment horizontal="right" wrapText="1"/>
      <protection locked="0"/>
    </xf>
    <xf numFmtId="165" fontId="5" fillId="10" borderId="6" xfId="0" applyNumberFormat="1" applyFont="1" applyFill="1" applyBorder="1" applyProtection="1">
      <protection locked="0"/>
    </xf>
    <xf numFmtId="165" fontId="5" fillId="10" borderId="55" xfId="0" applyNumberFormat="1" applyFont="1" applyFill="1" applyBorder="1" applyProtection="1">
      <protection locked="0"/>
    </xf>
    <xf numFmtId="165" fontId="5" fillId="10" borderId="13" xfId="0" applyNumberFormat="1" applyFont="1" applyFill="1" applyBorder="1" applyProtection="1">
      <protection locked="0"/>
    </xf>
    <xf numFmtId="165" fontId="5" fillId="10" borderId="56" xfId="0" applyNumberFormat="1" applyFont="1" applyFill="1" applyBorder="1" applyProtection="1">
      <protection locked="0"/>
    </xf>
    <xf numFmtId="165" fontId="5" fillId="10" borderId="14" xfId="0" applyNumberFormat="1" applyFont="1" applyFill="1" applyBorder="1" applyProtection="1">
      <protection locked="0"/>
    </xf>
    <xf numFmtId="165" fontId="5" fillId="10" borderId="58" xfId="0" applyNumberFormat="1" applyFont="1" applyFill="1" applyBorder="1" applyProtection="1">
      <protection locked="0"/>
    </xf>
    <xf numFmtId="165" fontId="4" fillId="11" borderId="15" xfId="0" applyNumberFormat="1" applyFont="1" applyFill="1" applyBorder="1" applyAlignment="1" applyProtection="1">
      <alignment horizontal="right" wrapText="1"/>
      <protection locked="0"/>
    </xf>
    <xf numFmtId="165" fontId="4" fillId="11" borderId="54" xfId="0" applyNumberFormat="1" applyFont="1" applyFill="1" applyBorder="1" applyAlignment="1" applyProtection="1">
      <alignment horizontal="right" wrapText="1"/>
      <protection locked="0"/>
    </xf>
    <xf numFmtId="165" fontId="5" fillId="10" borderId="61" xfId="0" applyNumberFormat="1" applyFont="1" applyFill="1" applyBorder="1" applyProtection="1">
      <protection locked="0"/>
    </xf>
    <xf numFmtId="165" fontId="6" fillId="10" borderId="20" xfId="0" applyNumberFormat="1" applyFont="1" applyFill="1" applyBorder="1" applyAlignment="1" applyProtection="1">
      <alignment horizontal="right"/>
      <protection locked="0"/>
    </xf>
    <xf numFmtId="165" fontId="6" fillId="11" borderId="20" xfId="0" applyNumberFormat="1" applyFont="1" applyFill="1" applyBorder="1" applyAlignment="1" applyProtection="1">
      <alignment horizontal="right"/>
      <protection locked="0"/>
    </xf>
    <xf numFmtId="165" fontId="6" fillId="10" borderId="22" xfId="0" applyNumberFormat="1" applyFont="1" applyFill="1" applyBorder="1" applyAlignment="1" applyProtection="1">
      <alignment horizontal="right"/>
      <protection locked="0"/>
    </xf>
    <xf numFmtId="165" fontId="6" fillId="11" borderId="22" xfId="0" applyNumberFormat="1" applyFont="1" applyFill="1" applyBorder="1" applyAlignment="1" applyProtection="1">
      <alignment horizontal="right"/>
      <protection locked="0"/>
    </xf>
    <xf numFmtId="165" fontId="6" fillId="10" borderId="23" xfId="0" applyNumberFormat="1" applyFont="1" applyFill="1" applyBorder="1" applyAlignment="1" applyProtection="1">
      <alignment horizontal="right"/>
      <protection locked="0"/>
    </xf>
    <xf numFmtId="165" fontId="6" fillId="11" borderId="23" xfId="0" applyNumberFormat="1" applyFont="1" applyFill="1" applyBorder="1" applyAlignment="1" applyProtection="1">
      <alignment horizontal="right"/>
      <protection locked="0"/>
    </xf>
    <xf numFmtId="165" fontId="4" fillId="11" borderId="8" xfId="0" applyNumberFormat="1" applyFont="1" applyFill="1" applyBorder="1" applyAlignment="1" applyProtection="1">
      <alignment horizontal="right" wrapText="1"/>
      <protection locked="0"/>
    </xf>
    <xf numFmtId="0" fontId="2" fillId="8" borderId="34" xfId="0" applyFont="1" applyFill="1" applyBorder="1" applyProtection="1"/>
    <xf numFmtId="165" fontId="5" fillId="12" borderId="10" xfId="0" applyNumberFormat="1" applyFont="1" applyFill="1" applyBorder="1" applyProtection="1">
      <protection locked="0"/>
    </xf>
    <xf numFmtId="165" fontId="5" fillId="12" borderId="20" xfId="0" applyNumberFormat="1" applyFont="1" applyFill="1" applyBorder="1" applyProtection="1">
      <protection locked="0"/>
    </xf>
    <xf numFmtId="165" fontId="5" fillId="12" borderId="8" xfId="0" applyNumberFormat="1" applyFont="1" applyFill="1" applyBorder="1" applyProtection="1">
      <protection locked="0"/>
    </xf>
    <xf numFmtId="0" fontId="2" fillId="0" borderId="49" xfId="0" applyFont="1" applyBorder="1" applyAlignment="1">
      <alignment horizontal="center"/>
    </xf>
    <xf numFmtId="0" fontId="2" fillId="0" borderId="41" xfId="0" applyFont="1" applyBorder="1" applyAlignment="1" applyProtection="1">
      <alignment horizontal="center"/>
    </xf>
    <xf numFmtId="0" fontId="2" fillId="0" borderId="63" xfId="0" applyFont="1" applyBorder="1" applyAlignment="1" applyProtection="1"/>
    <xf numFmtId="0" fontId="2" fillId="0" borderId="0" xfId="0" applyFont="1" applyBorder="1" applyAlignment="1" applyProtection="1"/>
    <xf numFmtId="7" fontId="7" fillId="0" borderId="0" xfId="0" applyNumberFormat="1" applyFont="1" applyFill="1" applyBorder="1" applyAlignment="1" applyProtection="1">
      <alignment vertical="top"/>
    </xf>
    <xf numFmtId="7" fontId="7" fillId="0" borderId="0" xfId="0" applyNumberFormat="1" applyFont="1" applyFill="1" applyBorder="1" applyAlignment="1" applyProtection="1">
      <alignment vertical="top" wrapText="1"/>
    </xf>
    <xf numFmtId="165" fontId="2" fillId="7" borderId="33" xfId="0" applyNumberFormat="1" applyFont="1" applyFill="1" applyBorder="1" applyAlignment="1" applyProtection="1">
      <alignment horizontal="center" vertical="top" wrapText="1"/>
    </xf>
    <xf numFmtId="165" fontId="5" fillId="12" borderId="7" xfId="0" applyNumberFormat="1" applyFont="1" applyFill="1" applyBorder="1" applyProtection="1"/>
    <xf numFmtId="165" fontId="5" fillId="12" borderId="10" xfId="0" applyNumberFormat="1" applyFont="1" applyFill="1" applyBorder="1" applyProtection="1"/>
    <xf numFmtId="165" fontId="5" fillId="12" borderId="20" xfId="0" applyNumberFormat="1" applyFont="1" applyFill="1" applyBorder="1" applyProtection="1"/>
    <xf numFmtId="165" fontId="5" fillId="12" borderId="8" xfId="0" applyNumberFormat="1" applyFont="1" applyFill="1" applyBorder="1" applyProtection="1"/>
    <xf numFmtId="165" fontId="5" fillId="12" borderId="2" xfId="0" applyNumberFormat="1" applyFont="1" applyFill="1" applyBorder="1" applyProtection="1"/>
    <xf numFmtId="165" fontId="5" fillId="12" borderId="9" xfId="0" applyNumberFormat="1" applyFont="1" applyFill="1" applyBorder="1" applyProtection="1"/>
    <xf numFmtId="165" fontId="5" fillId="12" borderId="18" xfId="0" applyNumberFormat="1" applyFont="1" applyFill="1" applyBorder="1" applyProtection="1"/>
    <xf numFmtId="165" fontId="5" fillId="12" borderId="1" xfId="0" applyNumberFormat="1" applyFont="1" applyFill="1" applyBorder="1" applyProtection="1"/>
    <xf numFmtId="165" fontId="5" fillId="12" borderId="15" xfId="0" applyNumberFormat="1" applyFont="1" applyFill="1" applyBorder="1" applyProtection="1"/>
    <xf numFmtId="165" fontId="6" fillId="12" borderId="15" xfId="1" applyNumberFormat="1" applyFont="1" applyFill="1" applyBorder="1" applyAlignment="1" applyProtection="1">
      <alignment horizontal="right"/>
    </xf>
    <xf numFmtId="165" fontId="4" fillId="13" borderId="6" xfId="0" applyNumberFormat="1" applyFont="1" applyFill="1" applyBorder="1" applyAlignment="1" applyProtection="1">
      <alignment horizontal="right" wrapText="1"/>
    </xf>
    <xf numFmtId="165" fontId="5" fillId="12" borderId="6" xfId="0" applyNumberFormat="1" applyFont="1" applyFill="1" applyBorder="1" applyProtection="1"/>
    <xf numFmtId="165" fontId="5" fillId="12" borderId="13" xfId="0" applyNumberFormat="1" applyFont="1" applyFill="1" applyBorder="1" applyProtection="1"/>
    <xf numFmtId="165" fontId="5" fillId="12" borderId="14" xfId="0" applyNumberFormat="1" applyFont="1" applyFill="1" applyBorder="1" applyProtection="1"/>
    <xf numFmtId="165" fontId="4" fillId="13" borderId="15" xfId="0" applyNumberFormat="1" applyFont="1" applyFill="1" applyBorder="1" applyAlignment="1" applyProtection="1">
      <alignment horizontal="right" wrapText="1"/>
    </xf>
    <xf numFmtId="0" fontId="2" fillId="0" borderId="45" xfId="0" applyFont="1" applyBorder="1" applyAlignment="1" applyProtection="1"/>
    <xf numFmtId="0" fontId="2" fillId="0" borderId="30" xfId="0" applyFont="1" applyBorder="1" applyAlignment="1" applyProtection="1"/>
    <xf numFmtId="0" fontId="2" fillId="0" borderId="64" xfId="0" applyFont="1" applyBorder="1" applyAlignment="1" applyProtection="1"/>
    <xf numFmtId="0" fontId="2" fillId="0" borderId="4" xfId="0" applyFont="1" applyBorder="1" applyAlignment="1" applyProtection="1"/>
    <xf numFmtId="0" fontId="7" fillId="0" borderId="45" xfId="0" applyFont="1" applyFill="1" applyBorder="1" applyAlignment="1" applyProtection="1">
      <alignment vertical="top" wrapText="1"/>
    </xf>
    <xf numFmtId="0" fontId="3" fillId="0" borderId="31" xfId="0" applyFont="1" applyFill="1" applyBorder="1" applyAlignment="1" applyProtection="1">
      <alignment horizontal="right" wrapText="1"/>
    </xf>
    <xf numFmtId="7" fontId="7" fillId="0" borderId="30" xfId="0" applyNumberFormat="1" applyFont="1" applyFill="1" applyBorder="1" applyAlignment="1" applyProtection="1">
      <alignment vertical="top"/>
    </xf>
    <xf numFmtId="164" fontId="8" fillId="0" borderId="62" xfId="0" quotePrefix="1" applyNumberFormat="1" applyFont="1" applyFill="1" applyBorder="1" applyAlignment="1" applyProtection="1">
      <alignment horizontal="right" vertical="top"/>
    </xf>
    <xf numFmtId="0" fontId="7" fillId="0" borderId="63" xfId="0" applyFont="1" applyFill="1" applyBorder="1" applyAlignment="1" applyProtection="1">
      <alignment vertical="top" wrapText="1"/>
    </xf>
    <xf numFmtId="164" fontId="8" fillId="0" borderId="49" xfId="0" quotePrefix="1" applyNumberFormat="1" applyFont="1" applyFill="1" applyBorder="1" applyAlignment="1" applyProtection="1">
      <alignment horizontal="right" vertical="top"/>
    </xf>
    <xf numFmtId="0" fontId="8" fillId="0" borderId="49" xfId="0" applyFont="1" applyFill="1" applyBorder="1" applyAlignment="1" applyProtection="1">
      <alignment horizontal="right" vertical="top" wrapText="1"/>
    </xf>
    <xf numFmtId="0" fontId="7" fillId="0" borderId="64" xfId="0" applyFont="1" applyBorder="1" applyAlignment="1" applyProtection="1">
      <alignment vertical="top" wrapText="1"/>
    </xf>
    <xf numFmtId="0" fontId="8" fillId="0" borderId="41" xfId="0" applyFont="1" applyFill="1" applyBorder="1" applyAlignment="1" applyProtection="1">
      <alignment horizontal="right" vertical="top" wrapText="1"/>
    </xf>
    <xf numFmtId="0" fontId="7" fillId="0" borderId="66" xfId="0" applyFont="1" applyFill="1" applyBorder="1" applyAlignment="1" applyProtection="1">
      <alignment vertical="top" wrapText="1"/>
    </xf>
    <xf numFmtId="0" fontId="2" fillId="0" borderId="5" xfId="0" applyFont="1" applyFill="1" applyBorder="1" applyAlignment="1">
      <alignment vertical="top" wrapText="1"/>
    </xf>
    <xf numFmtId="7" fontId="7" fillId="0" borderId="24" xfId="0" applyNumberFormat="1" applyFont="1" applyFill="1" applyBorder="1" applyAlignment="1" applyProtection="1">
      <alignment vertical="top" wrapText="1"/>
    </xf>
    <xf numFmtId="165" fontId="7" fillId="0" borderId="5" xfId="2" applyNumberFormat="1" applyFont="1" applyFill="1" applyBorder="1" applyAlignment="1" applyProtection="1">
      <alignment horizontal="center" vertical="top" wrapText="1"/>
    </xf>
    <xf numFmtId="0" fontId="8" fillId="0" borderId="67" xfId="0" applyFont="1" applyFill="1" applyBorder="1" applyAlignment="1" applyProtection="1">
      <alignment horizontal="right" vertical="top" wrapText="1"/>
    </xf>
    <xf numFmtId="0" fontId="7" fillId="0" borderId="45" xfId="0" applyFont="1" applyBorder="1" applyAlignment="1" applyProtection="1">
      <alignment vertical="top" wrapText="1"/>
    </xf>
    <xf numFmtId="0" fontId="7" fillId="0" borderId="30" xfId="0" applyFont="1" applyBorder="1" applyAlignment="1" applyProtection="1">
      <alignment horizontal="right" vertical="top" wrapText="1"/>
    </xf>
    <xf numFmtId="7" fontId="7" fillId="0" borderId="65" xfId="0" applyNumberFormat="1" applyFont="1" applyFill="1" applyBorder="1" applyAlignment="1" applyProtection="1">
      <alignment vertical="top" wrapText="1"/>
    </xf>
    <xf numFmtId="0" fontId="8" fillId="0" borderId="62" xfId="0" applyFont="1" applyFill="1" applyBorder="1" applyAlignment="1" applyProtection="1">
      <alignment horizontal="right" vertical="top" wrapText="1"/>
    </xf>
    <xf numFmtId="0" fontId="7" fillId="15" borderId="45" xfId="0" applyFont="1" applyFill="1" applyBorder="1" applyAlignment="1" applyProtection="1">
      <alignment vertical="top" wrapText="1"/>
    </xf>
    <xf numFmtId="0" fontId="7" fillId="15" borderId="64" xfId="0" applyFont="1" applyFill="1" applyBorder="1" applyAlignment="1" applyProtection="1">
      <alignment vertical="top" wrapText="1"/>
    </xf>
    <xf numFmtId="7" fontId="6" fillId="0" borderId="49" xfId="0" applyNumberFormat="1" applyFont="1" applyFill="1" applyBorder="1" applyAlignment="1" applyProtection="1">
      <alignment horizontal="right"/>
    </xf>
    <xf numFmtId="10" fontId="7" fillId="0" borderId="68" xfId="0" applyNumberFormat="1" applyFont="1" applyBorder="1" applyAlignment="1" applyProtection="1">
      <alignment horizontal="center"/>
      <protection hidden="1"/>
    </xf>
    <xf numFmtId="10" fontId="7" fillId="0" borderId="60" xfId="0" applyNumberFormat="1" applyFont="1" applyBorder="1" applyAlignment="1" applyProtection="1">
      <alignment horizontal="center"/>
      <protection hidden="1"/>
    </xf>
    <xf numFmtId="0" fontId="4" fillId="0" borderId="49" xfId="0" applyFont="1" applyFill="1" applyBorder="1" applyAlignment="1">
      <alignment horizontal="right"/>
    </xf>
    <xf numFmtId="0" fontId="11" fillId="4" borderId="60" xfId="0" applyFont="1" applyFill="1" applyBorder="1" applyAlignment="1" applyProtection="1">
      <alignment vertical="center"/>
    </xf>
    <xf numFmtId="7" fontId="11" fillId="0" borderId="49" xfId="0" applyNumberFormat="1" applyFont="1" applyFill="1" applyBorder="1" applyAlignment="1" applyProtection="1">
      <alignment horizontal="right"/>
    </xf>
    <xf numFmtId="10" fontId="1" fillId="0" borderId="69" xfId="0" applyNumberFormat="1" applyFont="1" applyBorder="1" applyAlignment="1" applyProtection="1">
      <alignment horizontal="center"/>
    </xf>
    <xf numFmtId="10" fontId="1" fillId="0" borderId="70" xfId="0" applyNumberFormat="1" applyFont="1" applyBorder="1" applyAlignment="1" applyProtection="1">
      <alignment horizontal="center"/>
    </xf>
    <xf numFmtId="10" fontId="1" fillId="0" borderId="71" xfId="0" applyNumberFormat="1" applyFont="1" applyBorder="1" applyAlignment="1" applyProtection="1">
      <alignment horizontal="center"/>
    </xf>
    <xf numFmtId="0" fontId="5" fillId="4" borderId="60" xfId="0" applyFont="1" applyFill="1" applyBorder="1" applyAlignment="1" applyProtection="1">
      <alignment horizontal="center"/>
    </xf>
    <xf numFmtId="7" fontId="6" fillId="0" borderId="41" xfId="0" applyNumberFormat="1" applyFont="1" applyFill="1" applyBorder="1" applyAlignment="1" applyProtection="1">
      <alignment horizontal="right"/>
    </xf>
    <xf numFmtId="10" fontId="0" fillId="6" borderId="64" xfId="0" applyNumberFormat="1" applyFill="1" applyBorder="1" applyAlignment="1">
      <alignment horizontal="center" vertical="center"/>
    </xf>
    <xf numFmtId="0" fontId="0" fillId="0" borderId="61" xfId="0" applyFill="1" applyBorder="1"/>
    <xf numFmtId="165" fontId="6" fillId="5" borderId="10" xfId="2" applyNumberFormat="1" applyFont="1" applyFill="1" applyBorder="1" applyProtection="1">
      <protection locked="0"/>
    </xf>
    <xf numFmtId="165" fontId="6" fillId="5" borderId="25" xfId="2" applyNumberFormat="1" applyFont="1" applyFill="1" applyBorder="1" applyProtection="1">
      <protection locked="0"/>
    </xf>
    <xf numFmtId="165" fontId="4" fillId="0" borderId="3" xfId="2" applyNumberFormat="1" applyFont="1" applyBorder="1" applyAlignment="1" applyProtection="1">
      <alignment horizontal="right" wrapText="1"/>
      <protection locked="0"/>
    </xf>
    <xf numFmtId="165" fontId="6" fillId="5" borderId="26" xfId="2" applyNumberFormat="1" applyFont="1" applyFill="1" applyBorder="1" applyProtection="1">
      <protection locked="0"/>
    </xf>
    <xf numFmtId="165" fontId="6" fillId="5" borderId="61" xfId="2" applyNumberFormat="1" applyFont="1" applyFill="1" applyBorder="1" applyProtection="1">
      <protection locked="0"/>
    </xf>
    <xf numFmtId="165" fontId="6" fillId="5" borderId="53" xfId="2" applyNumberFormat="1" applyFont="1" applyFill="1" applyBorder="1" applyProtection="1">
      <protection locked="0"/>
    </xf>
    <xf numFmtId="165" fontId="11" fillId="4" borderId="28" xfId="2" applyNumberFormat="1" applyFont="1" applyFill="1" applyBorder="1" applyAlignment="1" applyProtection="1">
      <alignment vertical="center"/>
      <protection locked="0"/>
    </xf>
    <xf numFmtId="0" fontId="0" fillId="0" borderId="30" xfId="0" applyBorder="1" applyAlignment="1" applyProtection="1"/>
    <xf numFmtId="0" fontId="0" fillId="0" borderId="62" xfId="0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31" xfId="0" quotePrefix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49" fontId="7" fillId="14" borderId="65" xfId="2" applyNumberFormat="1" applyFont="1" applyFill="1" applyBorder="1" applyAlignment="1" applyProtection="1">
      <alignment horizontal="left" vertical="center"/>
      <protection locked="0"/>
    </xf>
    <xf numFmtId="0" fontId="0" fillId="14" borderId="30" xfId="0" applyFill="1" applyBorder="1" applyAlignment="1" applyProtection="1">
      <alignment horizontal="left"/>
      <protection locked="0"/>
    </xf>
    <xf numFmtId="0" fontId="0" fillId="14" borderId="31" xfId="0" applyFill="1" applyBorder="1" applyAlignment="1" applyProtection="1">
      <alignment horizontal="left"/>
      <protection locked="0"/>
    </xf>
    <xf numFmtId="49" fontId="1" fillId="14" borderId="27" xfId="2" applyNumberFormat="1" applyFont="1" applyFill="1" applyBorder="1" applyAlignment="1" applyProtection="1">
      <alignment horizontal="left" vertical="center"/>
      <protection locked="0"/>
    </xf>
    <xf numFmtId="0" fontId="1" fillId="14" borderId="0" xfId="0" applyFont="1" applyFill="1" applyBorder="1" applyAlignment="1" applyProtection="1">
      <alignment horizontal="left"/>
      <protection locked="0"/>
    </xf>
    <xf numFmtId="0" fontId="1" fillId="14" borderId="2" xfId="0" applyFont="1" applyFill="1" applyBorder="1" applyAlignment="1" applyProtection="1">
      <alignment horizontal="left"/>
      <protection locked="0"/>
    </xf>
    <xf numFmtId="49" fontId="7" fillId="14" borderId="27" xfId="2" applyNumberFormat="1" applyFont="1" applyFill="1" applyBorder="1" applyAlignment="1" applyProtection="1">
      <alignment horizontal="left" vertical="center"/>
      <protection locked="0"/>
    </xf>
    <xf numFmtId="0" fontId="0" fillId="14" borderId="0" xfId="0" applyFill="1" applyBorder="1" applyAlignment="1" applyProtection="1">
      <alignment horizontal="left"/>
      <protection locked="0"/>
    </xf>
    <xf numFmtId="0" fontId="0" fillId="14" borderId="2" xfId="0" applyFill="1" applyBorder="1" applyAlignment="1" applyProtection="1">
      <alignment horizontal="left"/>
      <protection locked="0"/>
    </xf>
    <xf numFmtId="49" fontId="7" fillId="14" borderId="29" xfId="2" applyNumberFormat="1" applyFont="1" applyFill="1" applyBorder="1" applyAlignment="1" applyProtection="1">
      <alignment horizontal="left" vertical="center"/>
      <protection locked="0"/>
    </xf>
    <xf numFmtId="0" fontId="0" fillId="14" borderId="4" xfId="0" applyFill="1" applyBorder="1" applyAlignment="1" applyProtection="1">
      <alignment horizontal="left"/>
      <protection locked="0"/>
    </xf>
    <xf numFmtId="0" fontId="0" fillId="14" borderId="10" xfId="0" applyFill="1" applyBorder="1" applyAlignment="1" applyProtection="1">
      <alignment horizontal="left"/>
      <protection locked="0"/>
    </xf>
    <xf numFmtId="0" fontId="14" fillId="0" borderId="66" xfId="0" applyFont="1" applyBorder="1" applyAlignment="1" applyProtection="1">
      <alignment wrapText="1"/>
    </xf>
    <xf numFmtId="0" fontId="5" fillId="0" borderId="28" xfId="0" applyFont="1" applyBorder="1" applyAlignment="1" applyProtection="1">
      <alignment wrapText="1"/>
    </xf>
    <xf numFmtId="0" fontId="5" fillId="0" borderId="67" xfId="0" applyFont="1" applyBorder="1" applyAlignment="1" applyProtection="1">
      <alignment wrapText="1"/>
    </xf>
    <xf numFmtId="0" fontId="5" fillId="4" borderId="64" xfId="0" applyFont="1" applyFill="1" applyBorder="1" applyAlignment="1" applyProtection="1">
      <alignment horizontal="center"/>
    </xf>
    <xf numFmtId="3" fontId="12" fillId="4" borderId="3" xfId="0" applyNumberFormat="1" applyFont="1" applyFill="1" applyBorder="1" applyAlignment="1" applyProtection="1">
      <alignment horizontal="right" vertical="center"/>
    </xf>
    <xf numFmtId="165" fontId="12" fillId="4" borderId="28" xfId="2" applyNumberFormat="1" applyFont="1" applyFill="1" applyBorder="1" applyAlignment="1" applyProtection="1">
      <alignment horizontal="right" vertical="center"/>
    </xf>
    <xf numFmtId="10" fontId="0" fillId="16" borderId="64" xfId="0" applyNumberFormat="1" applyFill="1" applyBorder="1" applyAlignment="1">
      <alignment horizontal="center" vertical="center"/>
    </xf>
    <xf numFmtId="0" fontId="14" fillId="16" borderId="3" xfId="0" applyFont="1" applyFill="1" applyBorder="1" applyAlignment="1" applyProtection="1">
      <alignment horizontal="right" vertical="center" wrapText="1"/>
    </xf>
    <xf numFmtId="0" fontId="11" fillId="4" borderId="28" xfId="0" applyFont="1" applyFill="1" applyBorder="1" applyAlignment="1" applyProtection="1">
      <alignment horizontal="right"/>
    </xf>
    <xf numFmtId="0" fontId="11" fillId="4" borderId="4" xfId="0" applyFont="1" applyFill="1" applyBorder="1" applyAlignment="1" applyProtection="1">
      <alignment horizontal="right"/>
    </xf>
    <xf numFmtId="0" fontId="0" fillId="6" borderId="3" xfId="0" applyFill="1" applyBorder="1" applyProtection="1"/>
    <xf numFmtId="165" fontId="15" fillId="6" borderId="28" xfId="0" applyNumberFormat="1" applyFont="1" applyFill="1" applyBorder="1" applyAlignment="1" applyProtection="1">
      <alignment horizontal="left"/>
    </xf>
    <xf numFmtId="165" fontId="15" fillId="6" borderId="5" xfId="0" applyNumberFormat="1" applyFont="1" applyFill="1" applyBorder="1" applyAlignment="1" applyProtection="1">
      <alignment horizontal="left"/>
    </xf>
    <xf numFmtId="0" fontId="0" fillId="16" borderId="3" xfId="0" applyFill="1" applyBorder="1" applyProtection="1"/>
    <xf numFmtId="165" fontId="15" fillId="16" borderId="28" xfId="0" applyNumberFormat="1" applyFont="1" applyFill="1" applyBorder="1" applyAlignment="1" applyProtection="1">
      <alignment horizontal="left"/>
    </xf>
    <xf numFmtId="165" fontId="15" fillId="16" borderId="5" xfId="0" applyNumberFormat="1" applyFont="1" applyFill="1" applyBorder="1" applyAlignment="1" applyProtection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CC99"/>
      <color rgb="FFFFCCFF"/>
      <color rgb="FFC0C0C0"/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imating/CURRENT%20BIDS%20AND%20ESTIMATES/aa%202006%20Projects/Dysart%20Elementary%20No.%2016%20@%20Orchards/Estimate/DYSART%20NO.%2016%20-%20GMP%20PRESENTATION%20(4-26-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BA (SFB Funding)"/>
      <sheetName val="Budget Status Report"/>
      <sheetName val="Project Summary"/>
      <sheetName val="Detailed Estimate"/>
      <sheetName val="Site Analysis"/>
      <sheetName val="Questions"/>
      <sheetName val="Subs for Greer"/>
      <sheetName val="Sublist"/>
      <sheetName val="SFB VE"/>
      <sheetName val="Site VE"/>
      <sheetName val="Canopy VE"/>
      <sheetName val="Soffit VE"/>
      <sheetName val="Floor Plan"/>
      <sheetName val="VE New"/>
      <sheetName val="Sheet5"/>
      <sheetName val="ProjDataSheet"/>
      <sheetName val="Project Comparisons"/>
      <sheetName val="Historical"/>
      <sheetName val="Ex. Summary Sheet"/>
      <sheetName val="Revised (SFB Funding)"/>
      <sheetName val="SFB Historical"/>
      <sheetName val="Greer vs Orchards"/>
      <sheetName val="SFB Summary"/>
      <sheetName val="Dysart GC's"/>
      <sheetName val="VE Greer"/>
      <sheetName val="Floors"/>
      <sheetName val="Rancho Cost"/>
      <sheetName val="Cost Compare"/>
      <sheetName val="SFB Budget Reviw"/>
      <sheetName val="Precon Fee"/>
      <sheetName val="Whats left to do"/>
      <sheetName val="Project Summary Adj Ways"/>
      <sheetName val="Adj Ways (QTO)"/>
      <sheetName val="Bond and Taxes"/>
      <sheetName val="Master Budget SFB Base"/>
      <sheetName val="Master Budget (SF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D4" t="str">
            <v>Dysart No. 16 @ Orchards</v>
          </cell>
        </row>
        <row r="18">
          <cell r="D18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D1243"/>
  <sheetViews>
    <sheetView tabSelected="1" view="pageBreakPreview" zoomScaleNormal="124" zoomScaleSheetLayoutView="100" workbookViewId="0">
      <selection activeCell="D5" sqref="D5:F5"/>
    </sheetView>
  </sheetViews>
  <sheetFormatPr defaultColWidth="0.28515625" defaultRowHeight="12.75"/>
  <cols>
    <col min="1" max="1" width="10" customWidth="1"/>
    <col min="2" max="2" width="34.140625" customWidth="1"/>
    <col min="3" max="3" width="0.7109375" style="32" customWidth="1"/>
    <col min="4" max="4" width="17.140625" style="33" customWidth="1"/>
    <col min="5" max="5" width="16.140625" style="33" customWidth="1"/>
    <col min="6" max="6" width="16.140625" style="34" customWidth="1"/>
    <col min="7" max="7" width="0.7109375" style="12" customWidth="1"/>
    <col min="8" max="8" width="20.42578125" style="50" customWidth="1"/>
    <col min="9" max="9" width="10.5703125" style="51" hidden="1" customWidth="1"/>
    <col min="10" max="10" width="2.140625" style="51" customWidth="1"/>
    <col min="11" max="11" width="20.42578125" style="50" customWidth="1"/>
    <col min="12" max="12" width="10.5703125" style="51" hidden="1" customWidth="1"/>
    <col min="13" max="13" width="2.140625" style="51" customWidth="1"/>
    <col min="14" max="14" width="20.42578125" style="50" customWidth="1"/>
    <col min="15" max="15" width="10.5703125" style="51" hidden="1" customWidth="1"/>
    <col min="16" max="16" width="2.140625" style="51" customWidth="1"/>
    <col min="17" max="17" width="20.42578125" style="50" customWidth="1"/>
    <col min="18" max="18" width="10.5703125" style="51" hidden="1" customWidth="1"/>
    <col min="19" max="19" width="2.140625" style="51" customWidth="1"/>
    <col min="20" max="20" width="20.42578125" style="50" customWidth="1"/>
    <col min="21" max="21" width="10.5703125" style="51" hidden="1" customWidth="1"/>
    <col min="22" max="22" width="2.140625" style="51" customWidth="1"/>
    <col min="23" max="64" width="0.28515625" style="52"/>
    <col min="65" max="134" width="0.28515625" style="53"/>
  </cols>
  <sheetData>
    <row r="1" spans="1:134">
      <c r="A1" s="209"/>
      <c r="B1" s="210"/>
      <c r="C1" s="210"/>
      <c r="D1" s="253"/>
      <c r="E1" s="253"/>
      <c r="F1" s="253"/>
      <c r="G1" s="254"/>
    </row>
    <row r="2" spans="1:134" s="1" customFormat="1" ht="17.25" customHeight="1">
      <c r="A2" s="189" t="s">
        <v>367</v>
      </c>
      <c r="B2" s="190"/>
      <c r="C2" s="190"/>
      <c r="D2" s="255" t="s">
        <v>378</v>
      </c>
      <c r="E2" s="255"/>
      <c r="F2" s="255"/>
      <c r="G2" s="187"/>
      <c r="H2" s="50"/>
      <c r="I2" s="51"/>
      <c r="J2" s="51"/>
      <c r="K2" s="50"/>
      <c r="L2" s="51"/>
      <c r="M2" s="51"/>
      <c r="N2" s="50"/>
      <c r="O2" s="51"/>
      <c r="P2" s="51"/>
      <c r="Q2" s="50"/>
      <c r="R2" s="51"/>
      <c r="S2" s="51"/>
      <c r="T2" s="50"/>
      <c r="U2" s="51"/>
      <c r="V2" s="51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</row>
    <row r="3" spans="1:134" ht="15.75" customHeight="1" thickBot="1">
      <c r="A3" s="211"/>
      <c r="B3" s="212"/>
      <c r="C3" s="212"/>
      <c r="D3" s="258" t="s">
        <v>379</v>
      </c>
      <c r="E3" s="258"/>
      <c r="F3" s="258"/>
      <c r="G3" s="188"/>
      <c r="K3" s="52"/>
    </row>
    <row r="4" spans="1:134" ht="101.25" customHeight="1" thickBot="1">
      <c r="A4" s="271" t="s">
        <v>382</v>
      </c>
      <c r="B4" s="272"/>
      <c r="C4" s="272"/>
      <c r="D4" s="272"/>
      <c r="E4" s="272"/>
      <c r="F4" s="272"/>
      <c r="G4" s="273"/>
      <c r="H4" s="55"/>
      <c r="I4" s="56"/>
      <c r="J4" s="56"/>
      <c r="K4" s="55"/>
      <c r="L4" s="56"/>
      <c r="M4" s="56"/>
      <c r="N4" s="55"/>
      <c r="O4" s="56"/>
      <c r="P4" s="56"/>
      <c r="Q4" s="55"/>
      <c r="R4" s="56"/>
      <c r="S4" s="56"/>
      <c r="T4" s="55"/>
      <c r="U4" s="56"/>
      <c r="V4" s="56"/>
    </row>
    <row r="5" spans="1:134" s="2" customFormat="1" ht="16.5" customHeight="1">
      <c r="A5" s="213"/>
      <c r="B5" s="214" t="s">
        <v>0</v>
      </c>
      <c r="C5" s="215"/>
      <c r="D5" s="259"/>
      <c r="E5" s="260"/>
      <c r="F5" s="261"/>
      <c r="G5" s="216"/>
      <c r="H5" s="57"/>
      <c r="I5" s="58"/>
      <c r="J5" s="59"/>
      <c r="K5" s="57"/>
      <c r="L5" s="58"/>
      <c r="M5" s="59"/>
      <c r="N5" s="57"/>
      <c r="O5" s="58"/>
      <c r="P5" s="59"/>
      <c r="Q5" s="57"/>
      <c r="R5" s="58"/>
      <c r="S5" s="59"/>
      <c r="T5" s="57"/>
      <c r="U5" s="58"/>
      <c r="V5" s="59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</row>
    <row r="6" spans="1:134" s="2" customFormat="1" ht="15" customHeight="1">
      <c r="A6" s="217"/>
      <c r="B6" s="40" t="s">
        <v>2</v>
      </c>
      <c r="C6" s="191"/>
      <c r="D6" s="265"/>
      <c r="E6" s="266"/>
      <c r="F6" s="267"/>
      <c r="G6" s="218"/>
      <c r="H6" s="57"/>
      <c r="I6" s="58"/>
      <c r="J6" s="59"/>
      <c r="K6" s="57"/>
      <c r="L6" s="58"/>
      <c r="M6" s="59"/>
      <c r="N6" s="57"/>
      <c r="O6" s="58"/>
      <c r="P6" s="59"/>
      <c r="Q6" s="57"/>
      <c r="R6" s="58"/>
      <c r="S6" s="59"/>
      <c r="T6" s="57"/>
      <c r="U6" s="58"/>
      <c r="V6" s="59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</row>
    <row r="7" spans="1:134" s="3" customFormat="1" ht="15.75" customHeight="1">
      <c r="A7" s="217"/>
      <c r="B7" s="40" t="s">
        <v>373</v>
      </c>
      <c r="C7" s="192"/>
      <c r="D7" s="262" t="s">
        <v>380</v>
      </c>
      <c r="E7" s="263"/>
      <c r="F7" s="264"/>
      <c r="G7" s="219"/>
      <c r="H7" s="62"/>
      <c r="I7" s="62"/>
      <c r="J7" s="63"/>
      <c r="K7" s="62"/>
      <c r="L7" s="62"/>
      <c r="M7" s="63"/>
      <c r="N7" s="62"/>
      <c r="O7" s="62"/>
      <c r="P7" s="63"/>
      <c r="Q7" s="62"/>
      <c r="R7" s="62"/>
      <c r="S7" s="63"/>
      <c r="T7" s="62"/>
      <c r="U7" s="62"/>
      <c r="V7" s="63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</row>
    <row r="8" spans="1:134" s="3" customFormat="1" ht="15" customHeight="1">
      <c r="A8" s="217"/>
      <c r="B8" s="40" t="s">
        <v>1</v>
      </c>
      <c r="C8" s="192"/>
      <c r="D8" s="265"/>
      <c r="E8" s="266"/>
      <c r="F8" s="267"/>
      <c r="G8" s="219"/>
      <c r="H8" s="62"/>
      <c r="I8" s="62"/>
      <c r="J8" s="63"/>
      <c r="K8" s="62"/>
      <c r="L8" s="62"/>
      <c r="M8" s="63"/>
      <c r="N8" s="62"/>
      <c r="O8" s="62"/>
      <c r="P8" s="63"/>
      <c r="Q8" s="62"/>
      <c r="R8" s="62"/>
      <c r="S8" s="63"/>
      <c r="T8" s="62"/>
      <c r="U8" s="62"/>
      <c r="V8" s="63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</row>
    <row r="9" spans="1:134" s="3" customFormat="1" ht="15" customHeight="1">
      <c r="A9" s="217"/>
      <c r="B9" s="40" t="s">
        <v>374</v>
      </c>
      <c r="C9" s="192"/>
      <c r="D9" s="265"/>
      <c r="E9" s="266"/>
      <c r="F9" s="267"/>
      <c r="G9" s="219"/>
      <c r="H9" s="62"/>
      <c r="I9" s="62"/>
      <c r="J9" s="63"/>
      <c r="K9" s="62"/>
      <c r="L9" s="62"/>
      <c r="M9" s="63"/>
      <c r="N9" s="62"/>
      <c r="O9" s="62"/>
      <c r="P9" s="63"/>
      <c r="Q9" s="62"/>
      <c r="R9" s="62"/>
      <c r="S9" s="63"/>
      <c r="T9" s="62"/>
      <c r="U9" s="62"/>
      <c r="V9" s="63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</row>
    <row r="10" spans="1:134" s="3" customFormat="1" ht="15" customHeight="1" thickBot="1">
      <c r="A10" s="220"/>
      <c r="B10" s="4"/>
      <c r="C10" s="45"/>
      <c r="D10" s="268"/>
      <c r="E10" s="269"/>
      <c r="F10" s="270"/>
      <c r="G10" s="221"/>
      <c r="H10" s="62"/>
      <c r="I10" s="62"/>
      <c r="J10" s="63"/>
      <c r="K10" s="62"/>
      <c r="L10" s="62"/>
      <c r="M10" s="63"/>
      <c r="N10" s="62"/>
      <c r="O10" s="62"/>
      <c r="P10" s="63"/>
      <c r="Q10" s="62"/>
      <c r="R10" s="62"/>
      <c r="S10" s="63"/>
      <c r="T10" s="62"/>
      <c r="U10" s="62"/>
      <c r="V10" s="63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</row>
    <row r="11" spans="1:134" s="3" customFormat="1" ht="15" customHeight="1" thickBot="1">
      <c r="A11" s="222"/>
      <c r="B11" s="223"/>
      <c r="C11" s="224"/>
      <c r="D11" s="225" t="str">
        <f>IFERROR(($D$221/#REF!),"")</f>
        <v/>
      </c>
      <c r="E11" s="225" t="str">
        <f>IFERROR(($E$221/#REF!),"")</f>
        <v/>
      </c>
      <c r="F11" s="225" t="str">
        <f>IFERROR(($F$221/#REF!),"")</f>
        <v/>
      </c>
      <c r="G11" s="226"/>
      <c r="H11" s="62"/>
      <c r="I11" s="62"/>
      <c r="J11" s="63"/>
      <c r="K11" s="62"/>
      <c r="L11" s="62"/>
      <c r="M11" s="63"/>
      <c r="N11" s="62"/>
      <c r="O11" s="62"/>
      <c r="P11" s="63"/>
      <c r="Q11" s="62"/>
      <c r="R11" s="62"/>
      <c r="S11" s="63"/>
      <c r="T11" s="62"/>
      <c r="U11" s="62"/>
      <c r="V11" s="63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</row>
    <row r="12" spans="1:134" s="3" customFormat="1" ht="15" customHeight="1" thickBot="1">
      <c r="A12" s="227"/>
      <c r="B12" s="228"/>
      <c r="C12" s="229"/>
      <c r="D12" s="48"/>
      <c r="E12" s="46"/>
      <c r="F12" s="46"/>
      <c r="G12" s="230"/>
      <c r="H12" s="62"/>
      <c r="I12" s="62"/>
      <c r="J12" s="63"/>
      <c r="K12" s="62"/>
      <c r="L12" s="62"/>
      <c r="M12" s="63"/>
      <c r="N12" s="62"/>
      <c r="O12" s="62"/>
      <c r="P12" s="63"/>
      <c r="Q12" s="62"/>
      <c r="R12" s="62"/>
      <c r="S12" s="63"/>
      <c r="T12" s="62"/>
      <c r="U12" s="62"/>
      <c r="V12" s="63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</row>
    <row r="13" spans="1:134" s="3" customFormat="1" ht="15" customHeight="1">
      <c r="A13" s="231"/>
      <c r="B13" s="256"/>
      <c r="C13" s="39"/>
      <c r="D13" s="47" t="s">
        <v>174</v>
      </c>
      <c r="E13" s="193" t="s">
        <v>381</v>
      </c>
      <c r="F13" s="47" t="s">
        <v>178</v>
      </c>
      <c r="G13" s="219"/>
      <c r="H13" s="62"/>
      <c r="I13" s="62"/>
      <c r="J13" s="63"/>
      <c r="K13" s="62"/>
      <c r="L13" s="62"/>
      <c r="M13" s="63"/>
      <c r="N13" s="62"/>
      <c r="O13" s="62"/>
      <c r="P13" s="63"/>
      <c r="Q13" s="62"/>
      <c r="R13" s="62"/>
      <c r="S13" s="63"/>
      <c r="T13" s="62"/>
      <c r="U13" s="62"/>
      <c r="V13" s="63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</row>
    <row r="14" spans="1:134" s="4" customFormat="1" ht="13.5" thickBot="1">
      <c r="A14" s="232"/>
      <c r="B14" s="257"/>
      <c r="C14" s="39"/>
      <c r="D14" s="47" t="s">
        <v>175</v>
      </c>
      <c r="E14" s="47" t="s">
        <v>179</v>
      </c>
      <c r="F14" s="47" t="s">
        <v>179</v>
      </c>
      <c r="G14" s="219"/>
      <c r="H14" s="62"/>
      <c r="I14" s="62"/>
      <c r="J14" s="63"/>
      <c r="K14" s="62"/>
      <c r="L14" s="62"/>
      <c r="M14" s="63"/>
      <c r="N14" s="62"/>
      <c r="O14" s="62"/>
      <c r="P14" s="63"/>
      <c r="Q14" s="62"/>
      <c r="R14" s="62"/>
      <c r="S14" s="63"/>
      <c r="T14" s="62"/>
      <c r="U14" s="62"/>
      <c r="V14" s="63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</row>
    <row r="15" spans="1:134" s="6" customFormat="1" ht="15" customHeight="1" thickBot="1">
      <c r="A15" s="128" t="s">
        <v>3</v>
      </c>
      <c r="B15" s="183" t="s">
        <v>372</v>
      </c>
      <c r="C15" s="129"/>
      <c r="D15" s="124"/>
      <c r="E15" s="124"/>
      <c r="F15" s="125"/>
      <c r="G15" s="233"/>
      <c r="H15" s="67"/>
      <c r="I15" s="68"/>
      <c r="J15" s="69"/>
      <c r="K15" s="67"/>
      <c r="L15" s="68"/>
      <c r="M15" s="69"/>
      <c r="N15" s="67"/>
      <c r="O15" s="68"/>
      <c r="P15" s="69"/>
      <c r="Q15" s="67"/>
      <c r="R15" s="68"/>
      <c r="S15" s="69"/>
      <c r="T15" s="67"/>
      <c r="U15" s="68"/>
      <c r="V15" s="69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</row>
    <row r="16" spans="1:134" s="1" customFormat="1" ht="15" customHeight="1">
      <c r="A16" s="103" t="s">
        <v>370</v>
      </c>
      <c r="B16" s="144" t="s">
        <v>371</v>
      </c>
      <c r="C16" s="91"/>
      <c r="D16" s="145"/>
      <c r="E16" s="194"/>
      <c r="F16" s="146"/>
      <c r="G16" s="233"/>
      <c r="H16" s="67"/>
      <c r="I16" s="68"/>
      <c r="J16" s="69"/>
      <c r="K16" s="67"/>
      <c r="L16" s="68"/>
      <c r="M16" s="69"/>
      <c r="N16" s="67"/>
      <c r="O16" s="68"/>
      <c r="P16" s="69"/>
      <c r="Q16" s="67"/>
      <c r="R16" s="68"/>
      <c r="S16" s="69"/>
      <c r="T16" s="67"/>
      <c r="U16" s="68"/>
      <c r="V16" s="69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</row>
    <row r="17" spans="1:134" s="1" customFormat="1" ht="15" customHeight="1">
      <c r="A17" s="103" t="s">
        <v>364</v>
      </c>
      <c r="B17" s="144" t="s">
        <v>365</v>
      </c>
      <c r="C17" s="91"/>
      <c r="D17" s="145"/>
      <c r="E17" s="194"/>
      <c r="F17" s="146"/>
      <c r="G17" s="233"/>
      <c r="H17" s="67"/>
      <c r="I17" s="68"/>
      <c r="J17" s="69"/>
      <c r="K17" s="67"/>
      <c r="L17" s="68"/>
      <c r="M17" s="69"/>
      <c r="N17" s="67"/>
      <c r="O17" s="68"/>
      <c r="P17" s="69"/>
      <c r="Q17" s="67"/>
      <c r="R17" s="68"/>
      <c r="S17" s="69"/>
      <c r="T17" s="67"/>
      <c r="U17" s="68"/>
      <c r="V17" s="69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</row>
    <row r="18" spans="1:134" s="1" customFormat="1" ht="15" customHeight="1">
      <c r="A18" s="103" t="s">
        <v>183</v>
      </c>
      <c r="B18" s="90" t="s">
        <v>7</v>
      </c>
      <c r="C18" s="91"/>
      <c r="D18" s="145"/>
      <c r="E18" s="145"/>
      <c r="F18" s="146"/>
      <c r="G18" s="233"/>
      <c r="H18" s="67"/>
      <c r="I18" s="68"/>
      <c r="J18" s="69"/>
      <c r="K18" s="67"/>
      <c r="L18" s="68"/>
      <c r="M18" s="69"/>
      <c r="N18" s="67"/>
      <c r="O18" s="68"/>
      <c r="P18" s="69"/>
      <c r="Q18" s="67"/>
      <c r="R18" s="68"/>
      <c r="S18" s="69"/>
      <c r="T18" s="67"/>
      <c r="U18" s="68"/>
      <c r="V18" s="69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</row>
    <row r="19" spans="1:134" s="1" customFormat="1" ht="15" customHeight="1" thickBot="1">
      <c r="A19" s="104" t="s">
        <v>189</v>
      </c>
      <c r="B19" s="10" t="s">
        <v>9</v>
      </c>
      <c r="C19" s="99"/>
      <c r="D19" s="147"/>
      <c r="E19" s="195"/>
      <c r="F19" s="148"/>
      <c r="G19" s="233"/>
      <c r="H19" s="67"/>
      <c r="I19" s="68"/>
      <c r="J19" s="69"/>
      <c r="K19" s="67"/>
      <c r="L19" s="68"/>
      <c r="M19" s="69"/>
      <c r="N19" s="67"/>
      <c r="O19" s="68"/>
      <c r="P19" s="69"/>
      <c r="Q19" s="67"/>
      <c r="R19" s="68"/>
      <c r="S19" s="69"/>
      <c r="T19" s="67"/>
      <c r="U19" s="68"/>
      <c r="V19" s="69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</row>
    <row r="20" spans="1:134" s="1" customFormat="1" ht="15" customHeight="1" thickBot="1">
      <c r="A20" s="234" t="str">
        <f>IFERROR((#REF!+D20+E20+F20)/#REF!,"")</f>
        <v/>
      </c>
      <c r="B20" s="98" t="s">
        <v>196</v>
      </c>
      <c r="C20" s="94"/>
      <c r="D20" s="102">
        <f>SUM(D16:D19)</f>
        <v>0</v>
      </c>
      <c r="E20" s="102">
        <f>SUM(E16:E19)</f>
        <v>0</v>
      </c>
      <c r="F20" s="102">
        <f>SUM(F16:F19)</f>
        <v>0</v>
      </c>
      <c r="G20" s="233"/>
      <c r="H20" s="67"/>
      <c r="I20" s="68"/>
      <c r="J20" s="69"/>
      <c r="K20" s="67"/>
      <c r="L20" s="68"/>
      <c r="M20" s="69"/>
      <c r="N20" s="67"/>
      <c r="O20" s="68"/>
      <c r="P20" s="69"/>
      <c r="Q20" s="67"/>
      <c r="R20" s="68"/>
      <c r="S20" s="69"/>
      <c r="T20" s="67"/>
      <c r="U20" s="68"/>
      <c r="V20" s="69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</row>
    <row r="21" spans="1:134" ht="15" customHeight="1">
      <c r="A21" s="130" t="s">
        <v>4</v>
      </c>
      <c r="B21" s="131" t="s">
        <v>255</v>
      </c>
      <c r="C21" s="129"/>
      <c r="D21" s="126"/>
      <c r="E21" s="126"/>
      <c r="F21" s="127"/>
      <c r="G21" s="233"/>
      <c r="H21" s="67"/>
      <c r="I21" s="68"/>
      <c r="J21" s="69"/>
      <c r="K21" s="67"/>
      <c r="L21" s="68"/>
      <c r="M21" s="69"/>
      <c r="N21" s="67"/>
      <c r="O21" s="68"/>
      <c r="P21" s="69"/>
      <c r="Q21" s="67"/>
      <c r="R21" s="68"/>
      <c r="S21" s="69"/>
      <c r="T21" s="67"/>
      <c r="U21" s="68"/>
      <c r="V21" s="69"/>
    </row>
    <row r="22" spans="1:134" ht="15" customHeight="1">
      <c r="A22" s="103" t="s">
        <v>185</v>
      </c>
      <c r="B22" s="90" t="s">
        <v>6</v>
      </c>
      <c r="C22" s="91"/>
      <c r="D22" s="149"/>
      <c r="E22" s="149"/>
      <c r="F22" s="150"/>
      <c r="G22" s="233"/>
      <c r="H22" s="67"/>
      <c r="I22" s="68"/>
      <c r="J22" s="69"/>
      <c r="K22" s="67"/>
      <c r="L22" s="68"/>
      <c r="M22" s="69"/>
      <c r="N22" s="67"/>
      <c r="O22" s="68"/>
      <c r="P22" s="69"/>
      <c r="Q22" s="67"/>
      <c r="R22" s="68"/>
      <c r="S22" s="69"/>
      <c r="T22" s="67"/>
      <c r="U22" s="68"/>
      <c r="V22" s="69"/>
    </row>
    <row r="23" spans="1:134" ht="15" customHeight="1">
      <c r="A23" s="103" t="s">
        <v>184</v>
      </c>
      <c r="B23" s="90" t="s">
        <v>5</v>
      </c>
      <c r="C23" s="91"/>
      <c r="D23" s="149"/>
      <c r="E23" s="149"/>
      <c r="F23" s="150"/>
      <c r="G23" s="233"/>
      <c r="H23" s="67"/>
      <c r="I23" s="68"/>
      <c r="J23" s="69"/>
      <c r="K23" s="67"/>
      <c r="L23" s="68"/>
      <c r="M23" s="69"/>
      <c r="N23" s="67"/>
      <c r="O23" s="68"/>
      <c r="P23" s="69"/>
      <c r="Q23" s="67"/>
      <c r="R23" s="68"/>
      <c r="S23" s="69"/>
      <c r="T23" s="67"/>
      <c r="U23" s="68"/>
      <c r="V23" s="69"/>
    </row>
    <row r="24" spans="1:134" ht="15" customHeight="1" thickBot="1">
      <c r="A24" s="104" t="s">
        <v>202</v>
      </c>
      <c r="B24" s="10" t="s">
        <v>15</v>
      </c>
      <c r="C24" s="99"/>
      <c r="D24" s="147"/>
      <c r="E24" s="147"/>
      <c r="F24" s="148"/>
      <c r="G24" s="233"/>
      <c r="H24" s="67"/>
      <c r="I24" s="68"/>
      <c r="J24" s="69"/>
      <c r="K24" s="67"/>
      <c r="L24" s="68"/>
      <c r="M24" s="69"/>
      <c r="N24" s="67"/>
      <c r="O24" s="68"/>
      <c r="P24" s="69"/>
      <c r="Q24" s="67"/>
      <c r="R24" s="68"/>
      <c r="S24" s="69"/>
      <c r="T24" s="67"/>
      <c r="U24" s="68"/>
      <c r="V24" s="69"/>
    </row>
    <row r="25" spans="1:134" s="1" customFormat="1" ht="15" customHeight="1" thickBot="1">
      <c r="A25" s="235" t="str">
        <f>IFERROR((#REF!+D25+E25+F25)/#REF!,"")</f>
        <v/>
      </c>
      <c r="B25" s="9" t="s">
        <v>27</v>
      </c>
      <c r="C25" s="96"/>
      <c r="D25" s="38">
        <f>SUM(D22:D24)</f>
        <v>0</v>
      </c>
      <c r="E25" s="38">
        <f>SUM(E22:E24)</f>
        <v>0</v>
      </c>
      <c r="F25" s="246">
        <f>SUM(F22:F24)</f>
        <v>0</v>
      </c>
      <c r="G25" s="233"/>
      <c r="H25" s="67"/>
      <c r="I25" s="68"/>
      <c r="J25" s="69"/>
      <c r="K25" s="67"/>
      <c r="L25" s="68"/>
      <c r="M25" s="69"/>
      <c r="N25" s="67"/>
      <c r="O25" s="68"/>
      <c r="P25" s="69"/>
      <c r="Q25" s="67"/>
      <c r="R25" s="68"/>
      <c r="S25" s="69"/>
      <c r="T25" s="67"/>
      <c r="U25" s="68"/>
      <c r="V25" s="69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</row>
    <row r="26" spans="1:134" ht="15" customHeight="1">
      <c r="A26" s="132" t="s">
        <v>28</v>
      </c>
      <c r="B26" s="133" t="s">
        <v>257</v>
      </c>
      <c r="C26" s="129"/>
      <c r="D26" s="124"/>
      <c r="E26" s="124"/>
      <c r="F26" s="125"/>
      <c r="G26" s="233"/>
      <c r="H26" s="67"/>
      <c r="I26" s="68"/>
      <c r="J26" s="69"/>
      <c r="K26" s="67"/>
      <c r="L26" s="68"/>
      <c r="M26" s="69"/>
      <c r="N26" s="67"/>
      <c r="O26" s="68"/>
      <c r="P26" s="69"/>
      <c r="Q26" s="67"/>
      <c r="R26" s="68"/>
      <c r="S26" s="69"/>
      <c r="T26" s="67"/>
      <c r="U26" s="68"/>
      <c r="V26" s="69"/>
    </row>
    <row r="27" spans="1:134" ht="15" customHeight="1">
      <c r="A27" s="106" t="s">
        <v>223</v>
      </c>
      <c r="B27" s="7" t="s">
        <v>29</v>
      </c>
      <c r="C27" s="5"/>
      <c r="D27" s="149"/>
      <c r="E27" s="196"/>
      <c r="F27" s="150"/>
      <c r="G27" s="233"/>
      <c r="H27" s="67"/>
      <c r="I27" s="68"/>
      <c r="J27" s="69"/>
      <c r="K27" s="67"/>
      <c r="L27" s="68"/>
      <c r="M27" s="69"/>
      <c r="N27" s="67"/>
      <c r="O27" s="68"/>
      <c r="P27" s="69"/>
      <c r="Q27" s="67"/>
      <c r="R27" s="68"/>
      <c r="S27" s="69"/>
      <c r="T27" s="67"/>
      <c r="U27" s="68"/>
      <c r="V27" s="69"/>
    </row>
    <row r="28" spans="1:134" ht="15" customHeight="1">
      <c r="A28" s="106" t="s">
        <v>223</v>
      </c>
      <c r="B28" s="7" t="s">
        <v>31</v>
      </c>
      <c r="C28" s="5"/>
      <c r="D28" s="149"/>
      <c r="E28" s="196"/>
      <c r="F28" s="150"/>
      <c r="G28" s="233"/>
      <c r="H28" s="67"/>
      <c r="I28" s="68"/>
      <c r="J28" s="69"/>
      <c r="K28" s="67"/>
      <c r="L28" s="68"/>
      <c r="M28" s="69"/>
      <c r="N28" s="67"/>
      <c r="O28" s="68"/>
      <c r="P28" s="69"/>
      <c r="Q28" s="67"/>
      <c r="R28" s="68"/>
      <c r="S28" s="69"/>
      <c r="T28" s="67"/>
      <c r="U28" s="68"/>
      <c r="V28" s="69"/>
    </row>
    <row r="29" spans="1:134" ht="15" customHeight="1">
      <c r="A29" s="106" t="s">
        <v>225</v>
      </c>
      <c r="B29" s="7" t="s">
        <v>33</v>
      </c>
      <c r="C29" s="5"/>
      <c r="D29" s="149"/>
      <c r="E29" s="196"/>
      <c r="F29" s="150"/>
      <c r="G29" s="233"/>
      <c r="H29" s="67"/>
      <c r="I29" s="68"/>
      <c r="J29" s="69"/>
      <c r="K29" s="67"/>
      <c r="L29" s="68"/>
      <c r="M29" s="69"/>
      <c r="N29" s="67"/>
      <c r="O29" s="68"/>
      <c r="P29" s="69"/>
      <c r="Q29" s="67"/>
      <c r="R29" s="68"/>
      <c r="S29" s="69"/>
      <c r="T29" s="67"/>
      <c r="U29" s="68"/>
      <c r="V29" s="69"/>
    </row>
    <row r="30" spans="1:134" ht="15" customHeight="1">
      <c r="A30" s="106" t="s">
        <v>224</v>
      </c>
      <c r="B30" s="7" t="s">
        <v>30</v>
      </c>
      <c r="C30" s="5"/>
      <c r="D30" s="149"/>
      <c r="E30" s="196"/>
      <c r="F30" s="150"/>
      <c r="G30" s="233"/>
      <c r="H30" s="67"/>
      <c r="I30" s="68"/>
      <c r="J30" s="69"/>
      <c r="K30" s="67"/>
      <c r="L30" s="68"/>
      <c r="M30" s="69"/>
      <c r="N30" s="67"/>
      <c r="O30" s="68"/>
      <c r="P30" s="69"/>
      <c r="Q30" s="67"/>
      <c r="R30" s="68"/>
      <c r="S30" s="69"/>
      <c r="T30" s="67"/>
      <c r="U30" s="68"/>
      <c r="V30" s="69"/>
    </row>
    <row r="31" spans="1:134" ht="15" customHeight="1">
      <c r="A31" s="107" t="s">
        <v>282</v>
      </c>
      <c r="B31" s="7" t="s">
        <v>93</v>
      </c>
      <c r="C31" s="5"/>
      <c r="D31" s="149"/>
      <c r="E31" s="196"/>
      <c r="F31" s="150"/>
      <c r="G31" s="233"/>
      <c r="H31" s="67"/>
      <c r="I31" s="68"/>
      <c r="J31" s="69"/>
      <c r="K31" s="67"/>
      <c r="L31" s="68"/>
      <c r="M31" s="69"/>
      <c r="N31" s="67"/>
      <c r="O31" s="68"/>
      <c r="P31" s="69"/>
      <c r="Q31" s="67"/>
      <c r="R31" s="68"/>
      <c r="S31" s="69"/>
      <c r="T31" s="67"/>
      <c r="U31" s="68"/>
      <c r="V31" s="69"/>
    </row>
    <row r="32" spans="1:134" s="6" customFormat="1" ht="15" customHeight="1" thickBot="1">
      <c r="A32" s="104" t="s">
        <v>226</v>
      </c>
      <c r="B32" s="10" t="s">
        <v>34</v>
      </c>
      <c r="C32" s="99"/>
      <c r="D32" s="147"/>
      <c r="E32" s="195"/>
      <c r="F32" s="148"/>
      <c r="G32" s="233"/>
      <c r="H32" s="67"/>
      <c r="I32" s="68"/>
      <c r="J32" s="69"/>
      <c r="K32" s="67"/>
      <c r="L32" s="68"/>
      <c r="M32" s="69"/>
      <c r="N32" s="67"/>
      <c r="O32" s="68"/>
      <c r="P32" s="69"/>
      <c r="Q32" s="67"/>
      <c r="R32" s="68"/>
      <c r="S32" s="69"/>
      <c r="T32" s="67"/>
      <c r="U32" s="68"/>
      <c r="V32" s="69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</row>
    <row r="33" spans="1:134" s="1" customFormat="1" ht="15" customHeight="1" thickBot="1">
      <c r="A33" s="235" t="str">
        <f>IFERROR((#REF!+D33+E33+F33)/#REF!,"")</f>
        <v/>
      </c>
      <c r="B33" s="105" t="s">
        <v>35</v>
      </c>
      <c r="C33" s="96"/>
      <c r="D33" s="37">
        <f>SUM(D27:D32)</f>
        <v>0</v>
      </c>
      <c r="E33" s="37">
        <f>SUM(E27:E32)</f>
        <v>0</v>
      </c>
      <c r="F33" s="247">
        <f>SUM(F27:F32)</f>
        <v>0</v>
      </c>
      <c r="G33" s="233"/>
      <c r="H33" s="67"/>
      <c r="I33" s="68"/>
      <c r="J33" s="69"/>
      <c r="K33" s="67"/>
      <c r="L33" s="68"/>
      <c r="M33" s="69"/>
      <c r="N33" s="67"/>
      <c r="O33" s="68"/>
      <c r="P33" s="69"/>
      <c r="Q33" s="67"/>
      <c r="R33" s="68"/>
      <c r="S33" s="69"/>
      <c r="T33" s="67"/>
      <c r="U33" s="68"/>
      <c r="V33" s="69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</row>
    <row r="34" spans="1:134" ht="15" customHeight="1">
      <c r="A34" s="132" t="s">
        <v>36</v>
      </c>
      <c r="B34" s="133" t="s">
        <v>258</v>
      </c>
      <c r="C34" s="129"/>
      <c r="D34" s="124"/>
      <c r="E34" s="124"/>
      <c r="F34" s="125"/>
      <c r="G34" s="233"/>
      <c r="H34" s="67"/>
      <c r="I34" s="68"/>
      <c r="J34" s="69"/>
      <c r="K34" s="67"/>
      <c r="L34" s="68"/>
      <c r="M34" s="69"/>
      <c r="N34" s="67"/>
      <c r="O34" s="68"/>
      <c r="P34" s="69"/>
      <c r="Q34" s="67"/>
      <c r="R34" s="68"/>
      <c r="S34" s="69"/>
      <c r="T34" s="67"/>
      <c r="U34" s="68"/>
      <c r="V34" s="69"/>
    </row>
    <row r="35" spans="1:134" ht="15" customHeight="1">
      <c r="A35" s="106" t="s">
        <v>229</v>
      </c>
      <c r="B35" s="7" t="s">
        <v>37</v>
      </c>
      <c r="C35" s="5"/>
      <c r="D35" s="149"/>
      <c r="E35" s="196"/>
      <c r="F35" s="150"/>
      <c r="G35" s="233"/>
      <c r="H35" s="67"/>
      <c r="I35" s="68"/>
      <c r="J35" s="69"/>
      <c r="K35" s="67"/>
      <c r="L35" s="68"/>
      <c r="M35" s="69"/>
      <c r="N35" s="67"/>
      <c r="O35" s="68"/>
      <c r="P35" s="69"/>
      <c r="Q35" s="67"/>
      <c r="R35" s="68"/>
      <c r="S35" s="69"/>
      <c r="T35" s="67"/>
      <c r="U35" s="68"/>
      <c r="V35" s="69"/>
    </row>
    <row r="36" spans="1:134" ht="15" customHeight="1">
      <c r="A36" s="106" t="s">
        <v>229</v>
      </c>
      <c r="B36" s="7" t="s">
        <v>38</v>
      </c>
      <c r="C36" s="5"/>
      <c r="D36" s="149"/>
      <c r="E36" s="196"/>
      <c r="F36" s="150"/>
      <c r="G36" s="233"/>
      <c r="H36" s="67"/>
      <c r="I36" s="68"/>
      <c r="J36" s="69"/>
      <c r="K36" s="67"/>
      <c r="L36" s="68"/>
      <c r="M36" s="69"/>
      <c r="N36" s="67"/>
      <c r="O36" s="68"/>
      <c r="P36" s="69"/>
      <c r="Q36" s="67"/>
      <c r="R36" s="68"/>
      <c r="S36" s="69"/>
      <c r="T36" s="67"/>
      <c r="U36" s="68"/>
      <c r="V36" s="69"/>
    </row>
    <row r="37" spans="1:134" ht="15" customHeight="1">
      <c r="A37" s="106" t="s">
        <v>227</v>
      </c>
      <c r="B37" s="7" t="s">
        <v>33</v>
      </c>
      <c r="C37" s="5"/>
      <c r="D37" s="151"/>
      <c r="E37" s="197"/>
      <c r="F37" s="152"/>
      <c r="G37" s="233"/>
      <c r="H37" s="67"/>
      <c r="I37" s="68"/>
      <c r="J37" s="69"/>
      <c r="K37" s="67"/>
      <c r="L37" s="68"/>
      <c r="M37" s="69"/>
      <c r="N37" s="67"/>
      <c r="O37" s="68"/>
      <c r="P37" s="69"/>
      <c r="Q37" s="67"/>
      <c r="R37" s="68"/>
      <c r="S37" s="69"/>
      <c r="T37" s="67"/>
      <c r="U37" s="68"/>
      <c r="V37" s="69"/>
    </row>
    <row r="38" spans="1:134" ht="15" customHeight="1">
      <c r="A38" s="108" t="s">
        <v>211</v>
      </c>
      <c r="B38" s="35" t="s">
        <v>18</v>
      </c>
      <c r="C38" s="89"/>
      <c r="D38" s="153"/>
      <c r="E38" s="198"/>
      <c r="F38" s="154"/>
      <c r="G38" s="233"/>
      <c r="H38" s="67"/>
      <c r="I38" s="68"/>
      <c r="J38" s="69"/>
      <c r="K38" s="67"/>
      <c r="L38" s="68"/>
      <c r="M38" s="69"/>
      <c r="N38" s="67"/>
      <c r="O38" s="68"/>
      <c r="P38" s="69"/>
      <c r="Q38" s="67"/>
      <c r="R38" s="68"/>
      <c r="S38" s="69"/>
      <c r="T38" s="67"/>
      <c r="U38" s="68"/>
      <c r="V38" s="69"/>
    </row>
    <row r="39" spans="1:134" ht="15" customHeight="1">
      <c r="A39" s="106" t="s">
        <v>211</v>
      </c>
      <c r="B39" s="7" t="s">
        <v>26</v>
      </c>
      <c r="C39" s="5"/>
      <c r="D39" s="151"/>
      <c r="E39" s="197"/>
      <c r="F39" s="152"/>
      <c r="G39" s="233"/>
      <c r="H39" s="67"/>
      <c r="I39" s="68"/>
      <c r="J39" s="69"/>
      <c r="K39" s="67"/>
      <c r="L39" s="68"/>
      <c r="M39" s="69"/>
      <c r="N39" s="67"/>
      <c r="O39" s="68"/>
      <c r="P39" s="69"/>
      <c r="Q39" s="67"/>
      <c r="R39" s="68"/>
      <c r="S39" s="69"/>
      <c r="T39" s="67"/>
      <c r="U39" s="68"/>
      <c r="V39" s="69"/>
    </row>
    <row r="40" spans="1:134" ht="15" customHeight="1" thickBot="1">
      <c r="A40" s="104" t="s">
        <v>228</v>
      </c>
      <c r="B40" s="10" t="s">
        <v>39</v>
      </c>
      <c r="C40" s="99"/>
      <c r="D40" s="155"/>
      <c r="E40" s="199"/>
      <c r="F40" s="156"/>
      <c r="G40" s="233"/>
      <c r="H40" s="67"/>
      <c r="I40" s="68"/>
      <c r="J40" s="69"/>
      <c r="K40" s="67"/>
      <c r="L40" s="68"/>
      <c r="M40" s="69"/>
      <c r="N40" s="67"/>
      <c r="O40" s="68"/>
      <c r="P40" s="69"/>
      <c r="Q40" s="67"/>
      <c r="R40" s="68"/>
      <c r="S40" s="69"/>
      <c r="T40" s="67"/>
      <c r="U40" s="68"/>
      <c r="V40" s="69"/>
    </row>
    <row r="41" spans="1:134" ht="15" customHeight="1" thickBot="1">
      <c r="A41" s="235" t="str">
        <f>IFERROR((#REF!+D41+E41+F41)/#REF!,"")</f>
        <v/>
      </c>
      <c r="B41" s="9" t="s">
        <v>40</v>
      </c>
      <c r="C41" s="96"/>
      <c r="D41" s="38">
        <f>SUM(D35:D40)</f>
        <v>0</v>
      </c>
      <c r="E41" s="38">
        <f>SUM(E35:E40)</f>
        <v>0</v>
      </c>
      <c r="F41" s="246">
        <f>SUM(F35:F40)</f>
        <v>0</v>
      </c>
      <c r="G41" s="233"/>
      <c r="H41" s="67"/>
      <c r="I41" s="68"/>
      <c r="J41" s="69"/>
      <c r="K41" s="67"/>
      <c r="L41" s="68"/>
      <c r="M41" s="69"/>
      <c r="N41" s="67"/>
      <c r="O41" s="68"/>
      <c r="P41" s="69"/>
      <c r="Q41" s="67"/>
      <c r="R41" s="68"/>
      <c r="S41" s="69"/>
      <c r="T41" s="67"/>
      <c r="U41" s="68"/>
      <c r="V41" s="69"/>
    </row>
    <row r="42" spans="1:134" ht="15" customHeight="1">
      <c r="A42" s="134" t="s">
        <v>41</v>
      </c>
      <c r="B42" s="135" t="s">
        <v>42</v>
      </c>
      <c r="C42" s="136"/>
      <c r="D42" s="126"/>
      <c r="E42" s="126"/>
      <c r="F42" s="127"/>
      <c r="G42" s="233"/>
      <c r="H42" s="67"/>
      <c r="I42" s="68"/>
      <c r="J42" s="69"/>
      <c r="K42" s="67"/>
      <c r="L42" s="68"/>
      <c r="M42" s="69"/>
      <c r="N42" s="67"/>
      <c r="O42" s="68"/>
      <c r="P42" s="69"/>
      <c r="Q42" s="67"/>
      <c r="R42" s="68"/>
      <c r="S42" s="69"/>
      <c r="T42" s="67"/>
      <c r="U42" s="68"/>
      <c r="V42" s="69"/>
    </row>
    <row r="43" spans="1:134" ht="15" customHeight="1">
      <c r="A43" s="107" t="s">
        <v>234</v>
      </c>
      <c r="B43" s="7" t="s">
        <v>47</v>
      </c>
      <c r="C43" s="5"/>
      <c r="D43" s="151"/>
      <c r="E43" s="197"/>
      <c r="F43" s="152"/>
      <c r="G43" s="233"/>
      <c r="H43" s="67"/>
      <c r="I43" s="68"/>
      <c r="J43" s="69"/>
      <c r="K43" s="67"/>
      <c r="L43" s="68"/>
      <c r="M43" s="69"/>
      <c r="N43" s="67"/>
      <c r="O43" s="68"/>
      <c r="P43" s="69"/>
      <c r="Q43" s="67"/>
      <c r="R43" s="68"/>
      <c r="S43" s="69"/>
      <c r="T43" s="67"/>
      <c r="U43" s="68"/>
      <c r="V43" s="69"/>
    </row>
    <row r="44" spans="1:134" ht="15" customHeight="1">
      <c r="A44" s="103" t="s">
        <v>230</v>
      </c>
      <c r="B44" s="90" t="s">
        <v>43</v>
      </c>
      <c r="C44" s="91"/>
      <c r="D44" s="157"/>
      <c r="E44" s="200"/>
      <c r="F44" s="158"/>
      <c r="G44" s="233"/>
      <c r="H44" s="67"/>
      <c r="I44" s="68"/>
      <c r="J44" s="69"/>
      <c r="K44" s="67"/>
      <c r="L44" s="68"/>
      <c r="M44" s="69"/>
      <c r="N44" s="67"/>
      <c r="O44" s="68"/>
      <c r="P44" s="69"/>
      <c r="Q44" s="67"/>
      <c r="R44" s="68"/>
      <c r="S44" s="69"/>
      <c r="T44" s="67"/>
      <c r="U44" s="68"/>
      <c r="V44" s="69"/>
    </row>
    <row r="45" spans="1:134" ht="15" customHeight="1">
      <c r="A45" s="106" t="s">
        <v>232</v>
      </c>
      <c r="B45" s="7" t="s">
        <v>45</v>
      </c>
      <c r="C45" s="5"/>
      <c r="D45" s="157"/>
      <c r="E45" s="200"/>
      <c r="F45" s="158"/>
      <c r="G45" s="233"/>
      <c r="H45" s="67"/>
      <c r="I45" s="68"/>
      <c r="J45" s="69"/>
      <c r="K45" s="67"/>
      <c r="L45" s="68"/>
      <c r="M45" s="69"/>
      <c r="N45" s="67"/>
      <c r="O45" s="68"/>
      <c r="P45" s="69"/>
      <c r="Q45" s="67"/>
      <c r="R45" s="68"/>
      <c r="S45" s="69"/>
      <c r="T45" s="67"/>
      <c r="U45" s="68"/>
      <c r="V45" s="69"/>
    </row>
    <row r="46" spans="1:134" ht="15" customHeight="1">
      <c r="A46" s="108" t="s">
        <v>231</v>
      </c>
      <c r="B46" s="35" t="s">
        <v>44</v>
      </c>
      <c r="C46" s="89"/>
      <c r="D46" s="159"/>
      <c r="E46" s="201"/>
      <c r="F46" s="160"/>
      <c r="G46" s="233"/>
      <c r="H46" s="67"/>
      <c r="I46" s="68"/>
      <c r="J46" s="69"/>
      <c r="K46" s="67"/>
      <c r="L46" s="68"/>
      <c r="M46" s="69"/>
      <c r="N46" s="67"/>
      <c r="O46" s="68"/>
      <c r="P46" s="69"/>
      <c r="Q46" s="67"/>
      <c r="R46" s="68"/>
      <c r="S46" s="69"/>
      <c r="T46" s="67"/>
      <c r="U46" s="68"/>
      <c r="V46" s="69"/>
    </row>
    <row r="47" spans="1:134" ht="15" customHeight="1" thickBot="1">
      <c r="A47" s="104" t="s">
        <v>233</v>
      </c>
      <c r="B47" s="10" t="s">
        <v>46</v>
      </c>
      <c r="C47" s="99"/>
      <c r="D47" s="161"/>
      <c r="E47" s="202"/>
      <c r="F47" s="162"/>
      <c r="G47" s="233"/>
      <c r="H47" s="67"/>
      <c r="I47" s="68"/>
      <c r="J47" s="69"/>
      <c r="K47" s="67"/>
      <c r="L47" s="68"/>
      <c r="M47" s="69"/>
      <c r="N47" s="67"/>
      <c r="O47" s="68"/>
      <c r="P47" s="69"/>
      <c r="Q47" s="67"/>
      <c r="R47" s="68"/>
      <c r="S47" s="69"/>
      <c r="T47" s="67"/>
      <c r="U47" s="68"/>
      <c r="V47" s="69"/>
    </row>
    <row r="48" spans="1:134" ht="15" customHeight="1" thickBot="1">
      <c r="A48" s="235" t="str">
        <f>IFERROR((#REF!+D48+E48+F48)/#REF!,"")</f>
        <v/>
      </c>
      <c r="B48" s="9" t="s">
        <v>48</v>
      </c>
      <c r="C48" s="96"/>
      <c r="D48" s="38">
        <f>SUM(D43:D47)</f>
        <v>0</v>
      </c>
      <c r="E48" s="38">
        <f>SUM(E43:E47)</f>
        <v>0</v>
      </c>
      <c r="F48" s="246">
        <f>SUM(F43:F47)</f>
        <v>0</v>
      </c>
      <c r="G48" s="233"/>
      <c r="H48" s="67"/>
      <c r="I48" s="68"/>
      <c r="J48" s="69"/>
      <c r="K48" s="67"/>
      <c r="L48" s="68"/>
      <c r="M48" s="69"/>
      <c r="N48" s="67"/>
      <c r="O48" s="68"/>
      <c r="P48" s="69"/>
      <c r="Q48" s="67"/>
      <c r="R48" s="68"/>
      <c r="S48" s="69"/>
      <c r="T48" s="67"/>
      <c r="U48" s="68"/>
      <c r="V48" s="69"/>
    </row>
    <row r="49" spans="1:134" ht="15" customHeight="1">
      <c r="A49" s="134" t="s">
        <v>49</v>
      </c>
      <c r="B49" s="137" t="s">
        <v>259</v>
      </c>
      <c r="C49" s="138"/>
      <c r="D49" s="124"/>
      <c r="E49" s="124"/>
      <c r="F49" s="125"/>
      <c r="G49" s="233"/>
      <c r="H49" s="67"/>
      <c r="I49" s="68"/>
      <c r="J49" s="69"/>
      <c r="K49" s="67"/>
      <c r="L49" s="68"/>
      <c r="M49" s="69"/>
      <c r="N49" s="67"/>
      <c r="O49" s="68"/>
      <c r="P49" s="69"/>
      <c r="Q49" s="67"/>
      <c r="R49" s="68"/>
      <c r="S49" s="69"/>
      <c r="T49" s="67"/>
      <c r="U49" s="68"/>
      <c r="V49" s="69"/>
    </row>
    <row r="50" spans="1:134" ht="15" customHeight="1">
      <c r="A50" s="107" t="s">
        <v>235</v>
      </c>
      <c r="B50" s="7" t="s">
        <v>50</v>
      </c>
      <c r="C50" s="5"/>
      <c r="D50" s="149"/>
      <c r="E50" s="196"/>
      <c r="F50" s="150"/>
      <c r="G50" s="233"/>
      <c r="H50" s="67"/>
      <c r="I50" s="68"/>
      <c r="J50" s="69"/>
      <c r="K50" s="67"/>
      <c r="L50" s="68"/>
      <c r="M50" s="69"/>
      <c r="N50" s="67"/>
      <c r="O50" s="68"/>
      <c r="P50" s="69"/>
      <c r="Q50" s="67"/>
      <c r="R50" s="68"/>
      <c r="S50" s="69"/>
      <c r="T50" s="67"/>
      <c r="U50" s="68"/>
      <c r="V50" s="69"/>
    </row>
    <row r="51" spans="1:134" ht="15" customHeight="1">
      <c r="A51" s="107" t="s">
        <v>236</v>
      </c>
      <c r="B51" s="7" t="s">
        <v>51</v>
      </c>
      <c r="C51" s="5"/>
      <c r="D51" s="149"/>
      <c r="E51" s="196"/>
      <c r="F51" s="150"/>
      <c r="G51" s="233"/>
      <c r="H51" s="67"/>
      <c r="I51" s="68"/>
      <c r="J51" s="69"/>
      <c r="K51" s="67"/>
      <c r="L51" s="68"/>
      <c r="M51" s="69"/>
      <c r="N51" s="67"/>
      <c r="O51" s="68"/>
      <c r="P51" s="69"/>
      <c r="Q51" s="67"/>
      <c r="R51" s="68"/>
      <c r="S51" s="69"/>
      <c r="T51" s="67"/>
      <c r="U51" s="68"/>
      <c r="V51" s="69"/>
    </row>
    <row r="52" spans="1:134" ht="15" customHeight="1">
      <c r="A52" s="107" t="s">
        <v>237</v>
      </c>
      <c r="B52" s="7" t="s">
        <v>52</v>
      </c>
      <c r="C52" s="5"/>
      <c r="D52" s="149"/>
      <c r="E52" s="196"/>
      <c r="F52" s="150"/>
      <c r="G52" s="233"/>
      <c r="H52" s="67"/>
      <c r="I52" s="68"/>
      <c r="J52" s="69"/>
      <c r="K52" s="67"/>
      <c r="L52" s="68"/>
      <c r="M52" s="69"/>
      <c r="N52" s="67"/>
      <c r="O52" s="68"/>
      <c r="P52" s="69"/>
      <c r="Q52" s="67"/>
      <c r="R52" s="68"/>
      <c r="S52" s="69"/>
      <c r="T52" s="67"/>
      <c r="U52" s="68"/>
      <c r="V52" s="69"/>
    </row>
    <row r="53" spans="1:134" ht="15" customHeight="1">
      <c r="A53" s="107" t="s">
        <v>238</v>
      </c>
      <c r="B53" s="7" t="s">
        <v>173</v>
      </c>
      <c r="C53" s="5"/>
      <c r="D53" s="145"/>
      <c r="E53" s="194"/>
      <c r="F53" s="146"/>
      <c r="G53" s="233"/>
      <c r="H53" s="67"/>
      <c r="I53" s="68"/>
      <c r="J53" s="69"/>
      <c r="K53" s="67"/>
      <c r="L53" s="68"/>
      <c r="M53" s="69"/>
      <c r="N53" s="67"/>
      <c r="O53" s="68"/>
      <c r="P53" s="69"/>
      <c r="Q53" s="67"/>
      <c r="R53" s="68"/>
      <c r="S53" s="69"/>
      <c r="T53" s="67"/>
      <c r="U53" s="68"/>
      <c r="V53" s="69"/>
    </row>
    <row r="54" spans="1:134" ht="15" customHeight="1" thickBot="1">
      <c r="A54" s="110" t="s">
        <v>239</v>
      </c>
      <c r="B54" s="10" t="s">
        <v>53</v>
      </c>
      <c r="C54" s="111"/>
      <c r="D54" s="163"/>
      <c r="E54" s="203"/>
      <c r="F54" s="164"/>
      <c r="G54" s="233"/>
      <c r="H54" s="67"/>
      <c r="I54" s="68"/>
      <c r="J54" s="69"/>
      <c r="K54" s="67"/>
      <c r="L54" s="68"/>
      <c r="M54" s="69"/>
      <c r="N54" s="67"/>
      <c r="O54" s="68"/>
      <c r="P54" s="69"/>
      <c r="Q54" s="67"/>
      <c r="R54" s="68"/>
      <c r="S54" s="69"/>
      <c r="T54" s="67"/>
      <c r="U54" s="68"/>
      <c r="V54" s="69"/>
    </row>
    <row r="55" spans="1:134" ht="15" customHeight="1" thickBot="1">
      <c r="A55" s="235" t="str">
        <f>IFERROR((#REF!+D55+E55+F55)/#REF!,"")</f>
        <v/>
      </c>
      <c r="B55" s="9" t="s">
        <v>54</v>
      </c>
      <c r="C55" s="96"/>
      <c r="D55" s="109">
        <f>SUM(D50:D54)</f>
        <v>0</v>
      </c>
      <c r="E55" s="109">
        <f>SUM(E50:E54)</f>
        <v>0</v>
      </c>
      <c r="F55" s="248">
        <f>SUM(F50:F54)</f>
        <v>0</v>
      </c>
      <c r="G55" s="233"/>
      <c r="H55" s="67"/>
      <c r="I55" s="68"/>
      <c r="J55" s="69"/>
      <c r="K55" s="67"/>
      <c r="L55" s="68"/>
      <c r="M55" s="69"/>
      <c r="N55" s="67"/>
      <c r="O55" s="68"/>
      <c r="P55" s="69"/>
      <c r="Q55" s="67"/>
      <c r="R55" s="68"/>
      <c r="S55" s="69"/>
      <c r="T55" s="67"/>
      <c r="U55" s="68"/>
      <c r="V55" s="69"/>
    </row>
    <row r="56" spans="1:134" ht="15" customHeight="1">
      <c r="A56" s="134" t="s">
        <v>55</v>
      </c>
      <c r="B56" s="139" t="s">
        <v>56</v>
      </c>
      <c r="C56" s="138"/>
      <c r="D56" s="126"/>
      <c r="E56" s="126"/>
      <c r="F56" s="127"/>
      <c r="G56" s="233"/>
      <c r="H56" s="67"/>
      <c r="I56" s="68"/>
      <c r="J56" s="69"/>
      <c r="K56" s="67"/>
      <c r="L56" s="68"/>
      <c r="M56" s="69"/>
      <c r="N56" s="67"/>
      <c r="O56" s="68"/>
      <c r="P56" s="69"/>
      <c r="Q56" s="67"/>
      <c r="R56" s="68"/>
      <c r="S56" s="69"/>
      <c r="T56" s="67"/>
      <c r="U56" s="68"/>
      <c r="V56" s="69"/>
    </row>
    <row r="57" spans="1:134" s="13" customFormat="1">
      <c r="A57" s="112" t="s">
        <v>240</v>
      </c>
      <c r="B57" s="7" t="s">
        <v>57</v>
      </c>
      <c r="C57" s="11"/>
      <c r="D57" s="165"/>
      <c r="E57" s="204"/>
      <c r="F57" s="166"/>
      <c r="G57" s="236"/>
      <c r="H57" s="50"/>
      <c r="I57" s="51"/>
      <c r="J57" s="51"/>
      <c r="K57" s="50"/>
      <c r="L57" s="51"/>
      <c r="M57" s="51"/>
      <c r="N57" s="50"/>
      <c r="O57" s="51"/>
      <c r="P57" s="51"/>
      <c r="Q57" s="50"/>
      <c r="R57" s="51"/>
      <c r="S57" s="51"/>
      <c r="T57" s="50"/>
      <c r="U57" s="51"/>
      <c r="V57" s="51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71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</row>
    <row r="58" spans="1:134" ht="15" customHeight="1">
      <c r="A58" s="106" t="s">
        <v>241</v>
      </c>
      <c r="B58" s="7" t="s">
        <v>58</v>
      </c>
      <c r="C58" s="5"/>
      <c r="D58" s="149"/>
      <c r="E58" s="196"/>
      <c r="F58" s="150"/>
      <c r="G58" s="233"/>
      <c r="H58" s="67"/>
      <c r="I58" s="68"/>
      <c r="J58" s="69"/>
      <c r="K58" s="67"/>
      <c r="L58" s="68"/>
      <c r="M58" s="69"/>
      <c r="N58" s="67"/>
      <c r="O58" s="68"/>
      <c r="P58" s="69"/>
      <c r="Q58" s="67"/>
      <c r="R58" s="68"/>
      <c r="S58" s="69"/>
      <c r="T58" s="67"/>
      <c r="U58" s="68"/>
      <c r="V58" s="69"/>
    </row>
    <row r="59" spans="1:134" ht="15" customHeight="1">
      <c r="A59" s="107" t="s">
        <v>245</v>
      </c>
      <c r="B59" s="7" t="s">
        <v>60</v>
      </c>
      <c r="C59" s="5"/>
      <c r="D59" s="149"/>
      <c r="E59" s="196"/>
      <c r="F59" s="150"/>
      <c r="G59" s="233"/>
      <c r="H59" s="67"/>
      <c r="I59" s="68"/>
      <c r="J59" s="69"/>
      <c r="K59" s="67"/>
      <c r="L59" s="68"/>
      <c r="M59" s="69"/>
      <c r="N59" s="67"/>
      <c r="O59" s="68"/>
      <c r="P59" s="69"/>
      <c r="Q59" s="67"/>
      <c r="R59" s="68"/>
      <c r="S59" s="69"/>
      <c r="T59" s="67"/>
      <c r="U59" s="68"/>
      <c r="V59" s="69"/>
    </row>
    <row r="60" spans="1:134" ht="15" customHeight="1">
      <c r="A60" s="107" t="s">
        <v>242</v>
      </c>
      <c r="B60" s="97" t="s">
        <v>243</v>
      </c>
      <c r="C60" s="5"/>
      <c r="D60" s="149"/>
      <c r="E60" s="196"/>
      <c r="F60" s="150"/>
      <c r="G60" s="233"/>
      <c r="H60" s="67"/>
      <c r="I60" s="68"/>
      <c r="J60" s="69"/>
      <c r="K60" s="67"/>
      <c r="L60" s="68"/>
      <c r="M60" s="69"/>
      <c r="N60" s="67"/>
      <c r="O60" s="68"/>
      <c r="P60" s="69"/>
      <c r="Q60" s="67"/>
      <c r="R60" s="68"/>
      <c r="S60" s="69"/>
      <c r="T60" s="67"/>
      <c r="U60" s="68"/>
      <c r="V60" s="69"/>
    </row>
    <row r="61" spans="1:134" ht="15" customHeight="1">
      <c r="A61" s="107" t="s">
        <v>247</v>
      </c>
      <c r="B61" s="7" t="s">
        <v>62</v>
      </c>
      <c r="C61" s="5"/>
      <c r="D61" s="149"/>
      <c r="E61" s="196"/>
      <c r="F61" s="150"/>
      <c r="G61" s="233"/>
      <c r="H61" s="67"/>
      <c r="I61" s="68"/>
      <c r="J61" s="69"/>
      <c r="K61" s="67"/>
      <c r="L61" s="68"/>
      <c r="M61" s="69"/>
      <c r="N61" s="67"/>
      <c r="O61" s="68"/>
      <c r="P61" s="69"/>
      <c r="Q61" s="67"/>
      <c r="R61" s="68"/>
      <c r="S61" s="69"/>
      <c r="T61" s="67"/>
      <c r="U61" s="68"/>
      <c r="V61" s="69"/>
    </row>
    <row r="62" spans="1:134" ht="15" customHeight="1">
      <c r="A62" s="107" t="s">
        <v>248</v>
      </c>
      <c r="B62" s="7" t="s">
        <v>63</v>
      </c>
      <c r="C62" s="5"/>
      <c r="D62" s="149"/>
      <c r="E62" s="196"/>
      <c r="F62" s="150"/>
      <c r="G62" s="233"/>
      <c r="H62" s="67"/>
      <c r="I62" s="68"/>
      <c r="J62" s="69"/>
      <c r="K62" s="67"/>
      <c r="L62" s="68"/>
      <c r="M62" s="69"/>
      <c r="N62" s="67"/>
      <c r="O62" s="68"/>
      <c r="P62" s="69"/>
      <c r="Q62" s="67"/>
      <c r="R62" s="68"/>
      <c r="S62" s="69"/>
      <c r="T62" s="67"/>
      <c r="U62" s="68"/>
      <c r="V62" s="69"/>
    </row>
    <row r="63" spans="1:134" ht="15" customHeight="1">
      <c r="A63" s="107" t="s">
        <v>244</v>
      </c>
      <c r="B63" s="7" t="s">
        <v>59</v>
      </c>
      <c r="C63" s="5"/>
      <c r="D63" s="149"/>
      <c r="E63" s="196"/>
      <c r="F63" s="150"/>
      <c r="G63" s="233"/>
      <c r="H63" s="67"/>
      <c r="I63" s="68"/>
      <c r="J63" s="69"/>
      <c r="K63" s="67"/>
      <c r="L63" s="68"/>
      <c r="M63" s="69"/>
      <c r="N63" s="67"/>
      <c r="O63" s="68"/>
      <c r="P63" s="69"/>
      <c r="Q63" s="67"/>
      <c r="R63" s="68"/>
      <c r="S63" s="69"/>
      <c r="T63" s="67"/>
      <c r="U63" s="68"/>
      <c r="V63" s="69"/>
    </row>
    <row r="64" spans="1:134" ht="15" customHeight="1">
      <c r="A64" s="107" t="s">
        <v>246</v>
      </c>
      <c r="B64" s="7" t="s">
        <v>61</v>
      </c>
      <c r="C64" s="5"/>
      <c r="D64" s="149"/>
      <c r="E64" s="196"/>
      <c r="F64" s="150"/>
      <c r="G64" s="233"/>
      <c r="H64" s="67"/>
      <c r="I64" s="68"/>
      <c r="J64" s="69"/>
      <c r="K64" s="67"/>
      <c r="L64" s="68"/>
      <c r="M64" s="69"/>
      <c r="N64" s="67"/>
      <c r="O64" s="68"/>
      <c r="P64" s="69"/>
      <c r="Q64" s="67"/>
      <c r="R64" s="68"/>
      <c r="S64" s="69"/>
      <c r="T64" s="67"/>
      <c r="U64" s="68"/>
      <c r="V64" s="69"/>
    </row>
    <row r="65" spans="1:134" ht="15" customHeight="1">
      <c r="A65" s="107" t="s">
        <v>246</v>
      </c>
      <c r="B65" s="7" t="s">
        <v>64</v>
      </c>
      <c r="C65" s="5"/>
      <c r="D65" s="149"/>
      <c r="E65" s="196"/>
      <c r="F65" s="150"/>
      <c r="G65" s="233"/>
      <c r="H65" s="67"/>
      <c r="I65" s="68"/>
      <c r="J65" s="69"/>
      <c r="K65" s="67"/>
      <c r="L65" s="68"/>
      <c r="M65" s="69"/>
      <c r="N65" s="67"/>
      <c r="O65" s="68"/>
      <c r="P65" s="69"/>
      <c r="Q65" s="67"/>
      <c r="R65" s="68"/>
      <c r="S65" s="69"/>
      <c r="T65" s="67"/>
      <c r="U65" s="68"/>
      <c r="V65" s="69"/>
    </row>
    <row r="66" spans="1:134" ht="15" customHeight="1">
      <c r="A66" s="113" t="s">
        <v>249</v>
      </c>
      <c r="B66" s="35" t="s">
        <v>65</v>
      </c>
      <c r="C66" s="89"/>
      <c r="D66" s="153"/>
      <c r="E66" s="198"/>
      <c r="F66" s="154"/>
      <c r="G66" s="233"/>
      <c r="H66" s="67"/>
      <c r="I66" s="68"/>
      <c r="J66" s="69"/>
      <c r="K66" s="67"/>
      <c r="L66" s="68"/>
      <c r="M66" s="69"/>
      <c r="N66" s="67"/>
      <c r="O66" s="68"/>
      <c r="P66" s="69"/>
      <c r="Q66" s="67"/>
      <c r="R66" s="68"/>
      <c r="S66" s="69"/>
      <c r="T66" s="67"/>
      <c r="U66" s="68"/>
      <c r="V66" s="69"/>
    </row>
    <row r="67" spans="1:134" ht="15" customHeight="1">
      <c r="A67" s="107" t="s">
        <v>250</v>
      </c>
      <c r="B67" s="7" t="s">
        <v>66</v>
      </c>
      <c r="C67" s="5"/>
      <c r="D67" s="151"/>
      <c r="E67" s="197"/>
      <c r="F67" s="152"/>
      <c r="G67" s="233"/>
      <c r="H67" s="67"/>
      <c r="I67" s="68"/>
      <c r="J67" s="69"/>
      <c r="K67" s="67"/>
      <c r="L67" s="68"/>
      <c r="M67" s="69"/>
      <c r="N67" s="67"/>
      <c r="O67" s="68"/>
      <c r="P67" s="69"/>
      <c r="Q67" s="67"/>
      <c r="R67" s="68"/>
      <c r="S67" s="69"/>
      <c r="T67" s="67"/>
      <c r="U67" s="68"/>
      <c r="V67" s="69"/>
    </row>
    <row r="68" spans="1:134" ht="15" customHeight="1">
      <c r="A68" s="107" t="s">
        <v>251</v>
      </c>
      <c r="B68" s="7" t="s">
        <v>67</v>
      </c>
      <c r="C68" s="5"/>
      <c r="D68" s="151"/>
      <c r="E68" s="197"/>
      <c r="F68" s="152"/>
      <c r="G68" s="233"/>
      <c r="H68" s="67"/>
      <c r="I68" s="68"/>
      <c r="J68" s="69"/>
      <c r="K68" s="67"/>
      <c r="L68" s="68"/>
      <c r="M68" s="69"/>
      <c r="N68" s="67"/>
      <c r="O68" s="68"/>
      <c r="P68" s="69"/>
      <c r="Q68" s="67"/>
      <c r="R68" s="68"/>
      <c r="S68" s="69"/>
      <c r="T68" s="67"/>
      <c r="U68" s="68"/>
      <c r="V68" s="69"/>
    </row>
    <row r="69" spans="1:134" ht="15" customHeight="1">
      <c r="A69" s="107" t="s">
        <v>252</v>
      </c>
      <c r="B69" s="7" t="s">
        <v>171</v>
      </c>
      <c r="C69" s="5"/>
      <c r="D69" s="151"/>
      <c r="E69" s="197"/>
      <c r="F69" s="152"/>
      <c r="G69" s="233"/>
      <c r="H69" s="67"/>
      <c r="I69" s="68"/>
      <c r="J69" s="69"/>
      <c r="K69" s="67"/>
      <c r="L69" s="68"/>
      <c r="M69" s="69"/>
      <c r="N69" s="67"/>
      <c r="O69" s="68"/>
      <c r="P69" s="69"/>
      <c r="Q69" s="67"/>
      <c r="R69" s="68"/>
      <c r="S69" s="69"/>
      <c r="T69" s="67"/>
      <c r="U69" s="68"/>
      <c r="V69" s="69"/>
    </row>
    <row r="70" spans="1:134" ht="15" customHeight="1" thickBot="1">
      <c r="A70" s="114" t="s">
        <v>253</v>
      </c>
      <c r="B70" s="10" t="s">
        <v>68</v>
      </c>
      <c r="C70" s="99"/>
      <c r="D70" s="155"/>
      <c r="E70" s="199"/>
      <c r="F70" s="156"/>
      <c r="G70" s="233"/>
      <c r="H70" s="67"/>
      <c r="I70" s="68"/>
      <c r="J70" s="69"/>
      <c r="K70" s="67"/>
      <c r="L70" s="68"/>
      <c r="M70" s="69"/>
      <c r="N70" s="67"/>
      <c r="O70" s="68"/>
      <c r="P70" s="69"/>
      <c r="Q70" s="67"/>
      <c r="R70" s="68"/>
      <c r="S70" s="69"/>
      <c r="T70" s="67"/>
      <c r="U70" s="68"/>
      <c r="V70" s="69"/>
    </row>
    <row r="71" spans="1:134" s="6" customFormat="1" ht="15" customHeight="1" thickBot="1">
      <c r="A71" s="234" t="str">
        <f>IFERROR((#REF!+D71+E71+F71)/#REF!,"")</f>
        <v/>
      </c>
      <c r="B71" s="115" t="s">
        <v>69</v>
      </c>
      <c r="C71" s="94"/>
      <c r="D71" s="93">
        <f>SUM(D57:D70)</f>
        <v>0</v>
      </c>
      <c r="E71" s="93">
        <f>SUM(E57:E70)</f>
        <v>0</v>
      </c>
      <c r="F71" s="249">
        <f>SUM(F57:F70)</f>
        <v>0</v>
      </c>
      <c r="G71" s="233"/>
      <c r="H71" s="67"/>
      <c r="I71" s="68"/>
      <c r="J71" s="69"/>
      <c r="K71" s="67"/>
      <c r="L71" s="68"/>
      <c r="M71" s="69"/>
      <c r="N71" s="67"/>
      <c r="O71" s="68"/>
      <c r="P71" s="69"/>
      <c r="Q71" s="67"/>
      <c r="R71" s="68"/>
      <c r="S71" s="69"/>
      <c r="T71" s="67"/>
      <c r="U71" s="68"/>
      <c r="V71" s="69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</row>
    <row r="72" spans="1:134" ht="15" customHeight="1">
      <c r="A72" s="134" t="s">
        <v>70</v>
      </c>
      <c r="B72" s="140" t="s">
        <v>254</v>
      </c>
      <c r="C72" s="138"/>
      <c r="D72" s="124"/>
      <c r="E72" s="124"/>
      <c r="F72" s="125"/>
      <c r="G72" s="233"/>
      <c r="H72" s="67"/>
      <c r="I72" s="68"/>
      <c r="J72" s="69"/>
      <c r="K72" s="67"/>
      <c r="L72" s="68"/>
      <c r="M72" s="69"/>
      <c r="N72" s="67"/>
      <c r="O72" s="68"/>
      <c r="P72" s="69"/>
      <c r="Q72" s="67"/>
      <c r="R72" s="68"/>
      <c r="S72" s="69"/>
      <c r="T72" s="67"/>
      <c r="U72" s="68"/>
      <c r="V72" s="69"/>
    </row>
    <row r="73" spans="1:134" ht="15" customHeight="1">
      <c r="A73" s="107" t="s">
        <v>260</v>
      </c>
      <c r="B73" s="7" t="s">
        <v>71</v>
      </c>
      <c r="C73" s="5"/>
      <c r="D73" s="149"/>
      <c r="E73" s="185"/>
      <c r="F73" s="150"/>
      <c r="G73" s="233"/>
      <c r="H73" s="67"/>
      <c r="I73" s="68"/>
      <c r="J73" s="69"/>
      <c r="K73" s="67"/>
      <c r="L73" s="68"/>
      <c r="M73" s="69"/>
      <c r="N73" s="67"/>
      <c r="O73" s="68"/>
      <c r="P73" s="69"/>
      <c r="Q73" s="67"/>
      <c r="R73" s="68"/>
      <c r="S73" s="69"/>
      <c r="T73" s="67"/>
      <c r="U73" s="68"/>
      <c r="V73" s="69"/>
    </row>
    <row r="74" spans="1:134" ht="15" customHeight="1">
      <c r="A74" s="107" t="s">
        <v>264</v>
      </c>
      <c r="B74" s="7" t="s">
        <v>75</v>
      </c>
      <c r="C74" s="5"/>
      <c r="D74" s="149"/>
      <c r="E74" s="185"/>
      <c r="F74" s="150"/>
      <c r="G74" s="233"/>
      <c r="H74" s="67"/>
      <c r="I74" s="68"/>
      <c r="J74" s="69"/>
      <c r="K74" s="67"/>
      <c r="L74" s="68"/>
      <c r="M74" s="69"/>
      <c r="N74" s="67"/>
      <c r="O74" s="68"/>
      <c r="P74" s="69"/>
      <c r="Q74" s="67"/>
      <c r="R74" s="68"/>
      <c r="S74" s="69"/>
      <c r="T74" s="67"/>
      <c r="U74" s="68"/>
      <c r="V74" s="69"/>
    </row>
    <row r="75" spans="1:134" ht="15" customHeight="1">
      <c r="A75" s="107" t="s">
        <v>262</v>
      </c>
      <c r="B75" s="7" t="s">
        <v>73</v>
      </c>
      <c r="C75" s="5"/>
      <c r="D75" s="149"/>
      <c r="E75" s="185"/>
      <c r="F75" s="150"/>
      <c r="G75" s="233"/>
      <c r="H75" s="67"/>
      <c r="I75" s="68"/>
      <c r="J75" s="69"/>
      <c r="K75" s="67"/>
      <c r="L75" s="68"/>
      <c r="M75" s="69"/>
      <c r="N75" s="67"/>
      <c r="O75" s="68"/>
      <c r="P75" s="69"/>
      <c r="Q75" s="67"/>
      <c r="R75" s="68"/>
      <c r="S75" s="69"/>
      <c r="T75" s="67"/>
      <c r="U75" s="68"/>
      <c r="V75" s="69"/>
    </row>
    <row r="76" spans="1:134" ht="15" customHeight="1">
      <c r="A76" s="107" t="s">
        <v>268</v>
      </c>
      <c r="B76" s="7" t="s">
        <v>78</v>
      </c>
      <c r="C76" s="5"/>
      <c r="D76" s="149"/>
      <c r="E76" s="185"/>
      <c r="F76" s="150"/>
      <c r="G76" s="233"/>
      <c r="H76" s="67"/>
      <c r="I76" s="68"/>
      <c r="J76" s="69"/>
      <c r="K76" s="67"/>
      <c r="L76" s="68"/>
      <c r="M76" s="69"/>
      <c r="N76" s="67"/>
      <c r="O76" s="68"/>
      <c r="P76" s="69"/>
      <c r="Q76" s="67"/>
      <c r="R76" s="68"/>
      <c r="S76" s="69"/>
      <c r="T76" s="67"/>
      <c r="U76" s="68"/>
      <c r="V76" s="69"/>
    </row>
    <row r="77" spans="1:134" ht="15" customHeight="1">
      <c r="A77" s="107" t="s">
        <v>265</v>
      </c>
      <c r="B77" s="7" t="s">
        <v>76</v>
      </c>
      <c r="C77" s="5"/>
      <c r="D77" s="149"/>
      <c r="E77" s="185"/>
      <c r="F77" s="150"/>
      <c r="G77" s="233"/>
      <c r="H77" s="67"/>
      <c r="I77" s="68"/>
      <c r="J77" s="69"/>
      <c r="K77" s="67"/>
      <c r="L77" s="68"/>
      <c r="M77" s="69"/>
      <c r="N77" s="67"/>
      <c r="O77" s="68"/>
      <c r="P77" s="69"/>
      <c r="Q77" s="67"/>
      <c r="R77" s="68"/>
      <c r="S77" s="69"/>
      <c r="T77" s="67"/>
      <c r="U77" s="68"/>
      <c r="V77" s="69"/>
    </row>
    <row r="78" spans="1:134" ht="15" customHeight="1">
      <c r="A78" s="107" t="s">
        <v>266</v>
      </c>
      <c r="B78" s="7" t="s">
        <v>77</v>
      </c>
      <c r="C78" s="5"/>
      <c r="D78" s="149"/>
      <c r="E78" s="185"/>
      <c r="F78" s="150"/>
      <c r="G78" s="233"/>
      <c r="H78" s="67"/>
      <c r="I78" s="68"/>
      <c r="J78" s="69"/>
      <c r="K78" s="67"/>
      <c r="L78" s="68"/>
      <c r="M78" s="69"/>
      <c r="N78" s="67"/>
      <c r="O78" s="68"/>
      <c r="P78" s="69"/>
      <c r="Q78" s="67"/>
      <c r="R78" s="68"/>
      <c r="S78" s="69"/>
      <c r="T78" s="67"/>
      <c r="U78" s="68"/>
      <c r="V78" s="69"/>
    </row>
    <row r="79" spans="1:134" ht="15" customHeight="1">
      <c r="A79" s="107" t="s">
        <v>261</v>
      </c>
      <c r="B79" s="7" t="s">
        <v>72</v>
      </c>
      <c r="C79" s="5"/>
      <c r="D79" s="149"/>
      <c r="E79" s="185"/>
      <c r="F79" s="150"/>
      <c r="G79" s="233"/>
      <c r="H79" s="67"/>
      <c r="I79" s="68"/>
      <c r="J79" s="69"/>
      <c r="K79" s="67"/>
      <c r="L79" s="68"/>
      <c r="M79" s="69"/>
      <c r="N79" s="67"/>
      <c r="O79" s="68"/>
      <c r="P79" s="69"/>
      <c r="Q79" s="67"/>
      <c r="R79" s="68"/>
      <c r="S79" s="69"/>
      <c r="T79" s="67"/>
      <c r="U79" s="68"/>
      <c r="V79" s="69"/>
    </row>
    <row r="80" spans="1:134" ht="15" customHeight="1">
      <c r="A80" s="107" t="s">
        <v>263</v>
      </c>
      <c r="B80" s="7" t="s">
        <v>74</v>
      </c>
      <c r="C80" s="5"/>
      <c r="D80" s="149"/>
      <c r="E80" s="185"/>
      <c r="F80" s="150"/>
      <c r="G80" s="233"/>
      <c r="H80" s="67"/>
      <c r="I80" s="68"/>
      <c r="J80" s="69"/>
      <c r="K80" s="67"/>
      <c r="L80" s="68"/>
      <c r="M80" s="69"/>
      <c r="N80" s="67"/>
      <c r="O80" s="68"/>
      <c r="P80" s="69"/>
      <c r="Q80" s="67"/>
      <c r="R80" s="68"/>
      <c r="S80" s="69"/>
      <c r="T80" s="67"/>
      <c r="U80" s="68"/>
      <c r="V80" s="69"/>
    </row>
    <row r="81" spans="1:134" ht="15" customHeight="1">
      <c r="A81" s="107" t="s">
        <v>292</v>
      </c>
      <c r="B81" s="7" t="s">
        <v>109</v>
      </c>
      <c r="C81" s="5"/>
      <c r="D81" s="151"/>
      <c r="E81" s="186"/>
      <c r="F81" s="152"/>
      <c r="G81" s="233"/>
      <c r="H81" s="67"/>
      <c r="I81" s="68"/>
      <c r="J81" s="69"/>
      <c r="K81" s="67"/>
      <c r="L81" s="68"/>
      <c r="M81" s="69"/>
      <c r="N81" s="67"/>
      <c r="O81" s="68"/>
      <c r="P81" s="69"/>
      <c r="Q81" s="67"/>
      <c r="R81" s="68"/>
      <c r="S81" s="69"/>
      <c r="T81" s="67"/>
      <c r="U81" s="68"/>
      <c r="V81" s="69"/>
    </row>
    <row r="82" spans="1:134" s="6" customFormat="1" ht="15" customHeight="1" thickBot="1">
      <c r="A82" s="114" t="s">
        <v>267</v>
      </c>
      <c r="B82" s="10" t="s">
        <v>79</v>
      </c>
      <c r="C82" s="99"/>
      <c r="D82" s="147"/>
      <c r="E82" s="184"/>
      <c r="F82" s="148"/>
      <c r="G82" s="233"/>
      <c r="H82" s="67"/>
      <c r="I82" s="68"/>
      <c r="J82" s="69"/>
      <c r="K82" s="67"/>
      <c r="L82" s="68"/>
      <c r="M82" s="69"/>
      <c r="N82" s="67"/>
      <c r="O82" s="68"/>
      <c r="P82" s="69"/>
      <c r="Q82" s="67"/>
      <c r="R82" s="68"/>
      <c r="S82" s="69"/>
      <c r="T82" s="67"/>
      <c r="U82" s="68"/>
      <c r="V82" s="69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</row>
    <row r="83" spans="1:134" s="6" customFormat="1" ht="15" customHeight="1" thickBot="1">
      <c r="A83" s="234" t="str">
        <f>IFERROR((#REF!+D83+E83+F83)/#REF!,"")</f>
        <v/>
      </c>
      <c r="B83" s="115" t="s">
        <v>80</v>
      </c>
      <c r="C83" s="94"/>
      <c r="D83" s="93">
        <f>SUM(D73:D82)</f>
        <v>0</v>
      </c>
      <c r="E83" s="93">
        <f>SUM(E73:E82)</f>
        <v>0</v>
      </c>
      <c r="F83" s="249">
        <f>SUM(F73:F82)</f>
        <v>0</v>
      </c>
      <c r="G83" s="233"/>
      <c r="H83" s="67"/>
      <c r="I83" s="68"/>
      <c r="J83" s="69"/>
      <c r="K83" s="67"/>
      <c r="L83" s="68"/>
      <c r="M83" s="69"/>
      <c r="N83" s="67"/>
      <c r="O83" s="68"/>
      <c r="P83" s="69"/>
      <c r="Q83" s="67"/>
      <c r="R83" s="68"/>
      <c r="S83" s="69"/>
      <c r="T83" s="67"/>
      <c r="U83" s="68"/>
      <c r="V83" s="69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</row>
    <row r="84" spans="1:134" ht="15" customHeight="1">
      <c r="A84" s="134" t="s">
        <v>81</v>
      </c>
      <c r="B84" s="135" t="s">
        <v>82</v>
      </c>
      <c r="C84" s="138"/>
      <c r="D84" s="124"/>
      <c r="E84" s="124"/>
      <c r="F84" s="125"/>
      <c r="G84" s="233"/>
      <c r="H84" s="67"/>
      <c r="I84" s="68"/>
      <c r="J84" s="69"/>
      <c r="K84" s="67"/>
      <c r="L84" s="68"/>
      <c r="M84" s="69"/>
      <c r="N84" s="67"/>
      <c r="O84" s="68"/>
      <c r="P84" s="69"/>
      <c r="Q84" s="67"/>
      <c r="R84" s="68"/>
      <c r="S84" s="69"/>
      <c r="T84" s="67"/>
      <c r="U84" s="68"/>
      <c r="V84" s="69"/>
    </row>
    <row r="85" spans="1:134" ht="15" customHeight="1">
      <c r="A85" s="107" t="s">
        <v>269</v>
      </c>
      <c r="B85" s="7" t="s">
        <v>83</v>
      </c>
      <c r="C85" s="5"/>
      <c r="D85" s="149"/>
      <c r="E85" s="196"/>
      <c r="F85" s="150"/>
      <c r="G85" s="233"/>
      <c r="H85" s="67"/>
      <c r="I85" s="68"/>
      <c r="J85" s="69"/>
      <c r="K85" s="67"/>
      <c r="L85" s="68"/>
      <c r="M85" s="69"/>
      <c r="N85" s="67"/>
      <c r="O85" s="68"/>
      <c r="P85" s="69"/>
      <c r="Q85" s="67"/>
      <c r="R85" s="68"/>
      <c r="S85" s="69"/>
      <c r="T85" s="67"/>
      <c r="U85" s="68"/>
      <c r="V85" s="69"/>
    </row>
    <row r="86" spans="1:134" ht="15" customHeight="1">
      <c r="A86" s="107" t="s">
        <v>270</v>
      </c>
      <c r="B86" s="14" t="s">
        <v>84</v>
      </c>
      <c r="C86" s="5"/>
      <c r="D86" s="149"/>
      <c r="E86" s="196"/>
      <c r="F86" s="150"/>
      <c r="G86" s="233"/>
      <c r="H86" s="67"/>
      <c r="I86" s="68"/>
      <c r="J86" s="69"/>
      <c r="K86" s="67"/>
      <c r="L86" s="68"/>
      <c r="M86" s="69"/>
      <c r="N86" s="67"/>
      <c r="O86" s="68"/>
      <c r="P86" s="69"/>
      <c r="Q86" s="67"/>
      <c r="R86" s="68"/>
      <c r="S86" s="69"/>
      <c r="T86" s="67"/>
      <c r="U86" s="68"/>
      <c r="V86" s="69"/>
    </row>
    <row r="87" spans="1:134" ht="15" customHeight="1">
      <c r="A87" s="107" t="s">
        <v>271</v>
      </c>
      <c r="B87" s="7" t="s">
        <v>85</v>
      </c>
      <c r="C87" s="5"/>
      <c r="D87" s="149"/>
      <c r="E87" s="196"/>
      <c r="F87" s="150"/>
      <c r="G87" s="233"/>
      <c r="H87" s="67"/>
      <c r="I87" s="68"/>
      <c r="J87" s="69"/>
      <c r="K87" s="67"/>
      <c r="L87" s="68"/>
      <c r="M87" s="69"/>
      <c r="N87" s="67"/>
      <c r="O87" s="68"/>
      <c r="P87" s="69"/>
      <c r="Q87" s="67"/>
      <c r="R87" s="68"/>
      <c r="S87" s="69"/>
      <c r="T87" s="67"/>
      <c r="U87" s="68"/>
      <c r="V87" s="69"/>
    </row>
    <row r="88" spans="1:134" ht="15" customHeight="1">
      <c r="A88" s="107" t="s">
        <v>272</v>
      </c>
      <c r="B88" s="7" t="s">
        <v>86</v>
      </c>
      <c r="C88" s="5"/>
      <c r="D88" s="149"/>
      <c r="E88" s="196"/>
      <c r="F88" s="150"/>
      <c r="G88" s="233"/>
      <c r="H88" s="67"/>
      <c r="I88" s="68"/>
      <c r="J88" s="69"/>
      <c r="K88" s="67"/>
      <c r="L88" s="68"/>
      <c r="M88" s="69"/>
      <c r="N88" s="67"/>
      <c r="O88" s="68"/>
      <c r="P88" s="69"/>
      <c r="Q88" s="67"/>
      <c r="R88" s="68"/>
      <c r="S88" s="69"/>
      <c r="T88" s="67"/>
      <c r="U88" s="68"/>
      <c r="V88" s="69"/>
    </row>
    <row r="89" spans="1:134" ht="15" customHeight="1">
      <c r="A89" s="107" t="s">
        <v>273</v>
      </c>
      <c r="B89" s="7" t="s">
        <v>87</v>
      </c>
      <c r="C89" s="5"/>
      <c r="D89" s="149"/>
      <c r="E89" s="196"/>
      <c r="F89" s="150"/>
      <c r="G89" s="233"/>
      <c r="H89" s="67"/>
      <c r="I89" s="68"/>
      <c r="J89" s="69"/>
      <c r="K89" s="67"/>
      <c r="L89" s="68"/>
      <c r="M89" s="69"/>
      <c r="N89" s="67"/>
      <c r="O89" s="68"/>
      <c r="P89" s="69"/>
      <c r="Q89" s="67"/>
      <c r="R89" s="68"/>
      <c r="S89" s="69"/>
      <c r="T89" s="67"/>
      <c r="U89" s="68"/>
      <c r="V89" s="69"/>
    </row>
    <row r="90" spans="1:134" ht="15" customHeight="1">
      <c r="A90" s="107" t="s">
        <v>274</v>
      </c>
      <c r="B90" s="7" t="s">
        <v>88</v>
      </c>
      <c r="C90" s="5"/>
      <c r="D90" s="149"/>
      <c r="E90" s="196"/>
      <c r="F90" s="150"/>
      <c r="G90" s="233"/>
      <c r="H90" s="67"/>
      <c r="I90" s="68"/>
      <c r="J90" s="69"/>
      <c r="K90" s="67"/>
      <c r="L90" s="68"/>
      <c r="M90" s="69"/>
      <c r="N90" s="67"/>
      <c r="O90" s="68"/>
      <c r="P90" s="69"/>
      <c r="Q90" s="67"/>
      <c r="R90" s="68"/>
      <c r="S90" s="69"/>
      <c r="T90" s="67"/>
      <c r="U90" s="68"/>
      <c r="V90" s="69"/>
    </row>
    <row r="91" spans="1:134" ht="15" customHeight="1">
      <c r="A91" s="107" t="s">
        <v>275</v>
      </c>
      <c r="B91" s="7" t="s">
        <v>89</v>
      </c>
      <c r="C91" s="5"/>
      <c r="D91" s="149"/>
      <c r="E91" s="196"/>
      <c r="F91" s="150"/>
      <c r="G91" s="233"/>
      <c r="H91" s="67"/>
      <c r="I91" s="68"/>
      <c r="J91" s="69"/>
      <c r="K91" s="67"/>
      <c r="L91" s="68"/>
      <c r="M91" s="69"/>
      <c r="N91" s="67"/>
      <c r="O91" s="68"/>
      <c r="P91" s="69"/>
      <c r="Q91" s="67"/>
      <c r="R91" s="68"/>
      <c r="S91" s="69"/>
      <c r="T91" s="67"/>
      <c r="U91" s="68"/>
      <c r="V91" s="69"/>
    </row>
    <row r="92" spans="1:134" ht="15" customHeight="1">
      <c r="A92" s="107" t="s">
        <v>276</v>
      </c>
      <c r="B92" s="7" t="s">
        <v>90</v>
      </c>
      <c r="C92" s="5"/>
      <c r="D92" s="149"/>
      <c r="E92" s="196"/>
      <c r="F92" s="150"/>
      <c r="G92" s="233"/>
      <c r="H92" s="67"/>
      <c r="I92" s="68"/>
      <c r="J92" s="69"/>
      <c r="K92" s="67"/>
      <c r="L92" s="68"/>
      <c r="M92" s="69"/>
      <c r="N92" s="67"/>
      <c r="O92" s="68"/>
      <c r="P92" s="69"/>
      <c r="Q92" s="67"/>
      <c r="R92" s="68"/>
      <c r="S92" s="69"/>
      <c r="T92" s="67"/>
      <c r="U92" s="68"/>
      <c r="V92" s="69"/>
    </row>
    <row r="93" spans="1:134" ht="15" customHeight="1">
      <c r="A93" s="107" t="s">
        <v>277</v>
      </c>
      <c r="B93" s="88" t="s">
        <v>182</v>
      </c>
      <c r="C93" s="5"/>
      <c r="D93" s="149"/>
      <c r="E93" s="196"/>
      <c r="F93" s="150"/>
      <c r="G93" s="233"/>
      <c r="H93" s="67"/>
      <c r="I93" s="68"/>
      <c r="J93" s="69"/>
      <c r="K93" s="67"/>
      <c r="L93" s="68"/>
      <c r="M93" s="69"/>
      <c r="N93" s="67"/>
      <c r="O93" s="68"/>
      <c r="P93" s="69"/>
      <c r="Q93" s="67"/>
      <c r="R93" s="68"/>
      <c r="S93" s="69"/>
      <c r="T93" s="67"/>
      <c r="U93" s="68"/>
      <c r="V93" s="69"/>
    </row>
    <row r="94" spans="1:134" ht="15" customHeight="1">
      <c r="A94" s="107" t="s">
        <v>278</v>
      </c>
      <c r="B94" s="7" t="s">
        <v>92</v>
      </c>
      <c r="C94" s="5"/>
      <c r="D94" s="149"/>
      <c r="E94" s="196"/>
      <c r="F94" s="150"/>
      <c r="G94" s="233"/>
      <c r="H94" s="67"/>
      <c r="I94" s="68"/>
      <c r="J94" s="69"/>
      <c r="K94" s="67"/>
      <c r="L94" s="68"/>
      <c r="M94" s="69"/>
      <c r="N94" s="67"/>
      <c r="O94" s="68"/>
      <c r="P94" s="69"/>
      <c r="Q94" s="67"/>
      <c r="R94" s="68"/>
      <c r="S94" s="69"/>
      <c r="T94" s="67"/>
      <c r="U94" s="68"/>
      <c r="V94" s="69"/>
    </row>
    <row r="95" spans="1:134" ht="15" customHeight="1">
      <c r="A95" s="107" t="s">
        <v>281</v>
      </c>
      <c r="B95" s="7" t="s">
        <v>91</v>
      </c>
      <c r="C95" s="5"/>
      <c r="D95" s="149"/>
      <c r="E95" s="196"/>
      <c r="F95" s="150"/>
      <c r="G95" s="233"/>
      <c r="H95" s="67"/>
      <c r="I95" s="68"/>
      <c r="J95" s="69"/>
      <c r="K95" s="67"/>
      <c r="L95" s="68"/>
      <c r="M95" s="69"/>
      <c r="N95" s="67"/>
      <c r="O95" s="68"/>
      <c r="P95" s="69"/>
      <c r="Q95" s="67"/>
      <c r="R95" s="68"/>
      <c r="S95" s="69"/>
      <c r="T95" s="67"/>
      <c r="U95" s="68"/>
      <c r="V95" s="69"/>
    </row>
    <row r="96" spans="1:134" ht="15" customHeight="1">
      <c r="A96" s="107" t="s">
        <v>279</v>
      </c>
      <c r="B96" s="7" t="s">
        <v>94</v>
      </c>
      <c r="C96" s="5"/>
      <c r="D96" s="149"/>
      <c r="E96" s="196"/>
      <c r="F96" s="150"/>
      <c r="G96" s="233"/>
      <c r="H96" s="67"/>
      <c r="I96" s="68"/>
      <c r="J96" s="69"/>
      <c r="K96" s="67"/>
      <c r="L96" s="68"/>
      <c r="M96" s="69"/>
      <c r="N96" s="67"/>
      <c r="O96" s="68"/>
      <c r="P96" s="69"/>
      <c r="Q96" s="67"/>
      <c r="R96" s="68"/>
      <c r="S96" s="69"/>
      <c r="T96" s="67"/>
      <c r="U96" s="68"/>
      <c r="V96" s="69"/>
    </row>
    <row r="97" spans="1:134" s="6" customFormat="1" ht="15" customHeight="1" thickBot="1">
      <c r="A97" s="114" t="s">
        <v>280</v>
      </c>
      <c r="B97" s="10" t="s">
        <v>95</v>
      </c>
      <c r="C97" s="99"/>
      <c r="D97" s="147"/>
      <c r="E97" s="195"/>
      <c r="F97" s="148"/>
      <c r="G97" s="233"/>
      <c r="H97" s="67"/>
      <c r="I97" s="68"/>
      <c r="J97" s="69"/>
      <c r="K97" s="67"/>
      <c r="L97" s="68"/>
      <c r="M97" s="69"/>
      <c r="N97" s="67"/>
      <c r="O97" s="68"/>
      <c r="P97" s="69"/>
      <c r="Q97" s="67"/>
      <c r="R97" s="68"/>
      <c r="S97" s="69"/>
      <c r="T97" s="67"/>
      <c r="U97" s="68"/>
      <c r="V97" s="69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</row>
    <row r="98" spans="1:134" s="6" customFormat="1" ht="15" customHeight="1" thickBot="1">
      <c r="A98" s="234" t="str">
        <f>IFERROR((#REF!+D98+E98+F98)/#REF!,"")</f>
        <v/>
      </c>
      <c r="B98" s="115" t="s">
        <v>96</v>
      </c>
      <c r="C98" s="94"/>
      <c r="D98" s="93">
        <f>SUM(D85:D97)</f>
        <v>0</v>
      </c>
      <c r="E98" s="93">
        <f>SUM(E85:E97)</f>
        <v>0</v>
      </c>
      <c r="F98" s="249">
        <f>SUM(F85:F97)</f>
        <v>0</v>
      </c>
      <c r="G98" s="233"/>
      <c r="H98" s="67"/>
      <c r="I98" s="68"/>
      <c r="J98" s="69"/>
      <c r="K98" s="67"/>
      <c r="L98" s="68"/>
      <c r="M98" s="69"/>
      <c r="N98" s="67"/>
      <c r="O98" s="68"/>
      <c r="P98" s="69"/>
      <c r="Q98" s="67"/>
      <c r="R98" s="68"/>
      <c r="S98" s="69"/>
      <c r="T98" s="67"/>
      <c r="U98" s="68"/>
      <c r="V98" s="69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</row>
    <row r="99" spans="1:134" ht="15" customHeight="1">
      <c r="A99" s="134" t="s">
        <v>97</v>
      </c>
      <c r="B99" s="135" t="s">
        <v>98</v>
      </c>
      <c r="C99" s="138"/>
      <c r="D99" s="124"/>
      <c r="E99" s="124"/>
      <c r="F99" s="125"/>
      <c r="G99" s="233"/>
      <c r="H99" s="67"/>
      <c r="I99" s="68"/>
      <c r="J99" s="69"/>
      <c r="K99" s="67"/>
      <c r="L99" s="68"/>
      <c r="M99" s="69"/>
      <c r="N99" s="67"/>
      <c r="O99" s="68"/>
      <c r="P99" s="69"/>
      <c r="Q99" s="67"/>
      <c r="R99" s="68"/>
      <c r="S99" s="69"/>
      <c r="T99" s="67"/>
      <c r="U99" s="68"/>
      <c r="V99" s="69"/>
    </row>
    <row r="100" spans="1:134" ht="15" customHeight="1">
      <c r="A100" s="107" t="s">
        <v>283</v>
      </c>
      <c r="B100" s="7" t="s">
        <v>99</v>
      </c>
      <c r="C100" s="5"/>
      <c r="D100" s="149"/>
      <c r="E100" s="196"/>
      <c r="F100" s="150"/>
      <c r="G100" s="233"/>
      <c r="H100" s="67"/>
      <c r="I100" s="68"/>
      <c r="J100" s="69"/>
      <c r="K100" s="67"/>
      <c r="L100" s="68"/>
      <c r="M100" s="69"/>
      <c r="N100" s="67"/>
      <c r="O100" s="68"/>
      <c r="P100" s="69"/>
      <c r="Q100" s="67"/>
      <c r="R100" s="68"/>
      <c r="S100" s="69"/>
      <c r="T100" s="67"/>
      <c r="U100" s="68"/>
      <c r="V100" s="69"/>
    </row>
    <row r="101" spans="1:134" ht="15" customHeight="1">
      <c r="A101" s="107" t="s">
        <v>289</v>
      </c>
      <c r="B101" s="7" t="s">
        <v>106</v>
      </c>
      <c r="C101" s="5"/>
      <c r="D101" s="149"/>
      <c r="E101" s="196"/>
      <c r="F101" s="150"/>
      <c r="G101" s="233"/>
      <c r="H101" s="67"/>
      <c r="I101" s="68"/>
      <c r="J101" s="69"/>
      <c r="K101" s="67"/>
      <c r="L101" s="68"/>
      <c r="M101" s="69"/>
      <c r="N101" s="67"/>
      <c r="O101" s="68"/>
      <c r="P101" s="69"/>
      <c r="Q101" s="67"/>
      <c r="R101" s="68"/>
      <c r="S101" s="69"/>
      <c r="T101" s="67"/>
      <c r="U101" s="68"/>
      <c r="V101" s="69"/>
    </row>
    <row r="102" spans="1:134" ht="15" customHeight="1">
      <c r="A102" s="107" t="s">
        <v>284</v>
      </c>
      <c r="B102" s="7" t="s">
        <v>100</v>
      </c>
      <c r="C102" s="5"/>
      <c r="D102" s="149"/>
      <c r="E102" s="196"/>
      <c r="F102" s="150"/>
      <c r="G102" s="233"/>
      <c r="H102" s="67"/>
      <c r="I102" s="68"/>
      <c r="J102" s="69"/>
      <c r="K102" s="67"/>
      <c r="L102" s="68"/>
      <c r="M102" s="69"/>
      <c r="N102" s="67"/>
      <c r="O102" s="68"/>
      <c r="P102" s="69"/>
      <c r="Q102" s="67"/>
      <c r="R102" s="68"/>
      <c r="S102" s="69"/>
      <c r="T102" s="67"/>
      <c r="U102" s="68"/>
      <c r="V102" s="69"/>
    </row>
    <row r="103" spans="1:134" ht="15" customHeight="1">
      <c r="A103" s="107" t="s">
        <v>288</v>
      </c>
      <c r="B103" s="7" t="s">
        <v>105</v>
      </c>
      <c r="C103" s="5"/>
      <c r="D103" s="149"/>
      <c r="E103" s="196"/>
      <c r="F103" s="150"/>
      <c r="G103" s="233"/>
      <c r="H103" s="67"/>
      <c r="I103" s="68"/>
      <c r="J103" s="69"/>
      <c r="K103" s="67"/>
      <c r="L103" s="68"/>
      <c r="M103" s="69"/>
      <c r="N103" s="67"/>
      <c r="O103" s="68"/>
      <c r="P103" s="69"/>
      <c r="Q103" s="67"/>
      <c r="R103" s="68"/>
      <c r="S103" s="69"/>
      <c r="T103" s="67"/>
      <c r="U103" s="68"/>
      <c r="V103" s="69"/>
    </row>
    <row r="104" spans="1:134" ht="15" customHeight="1">
      <c r="A104" s="107" t="s">
        <v>286</v>
      </c>
      <c r="B104" s="7" t="s">
        <v>103</v>
      </c>
      <c r="C104" s="5"/>
      <c r="D104" s="153"/>
      <c r="E104" s="198"/>
      <c r="F104" s="154"/>
      <c r="G104" s="233"/>
      <c r="H104" s="67"/>
      <c r="I104" s="68"/>
      <c r="J104" s="69"/>
      <c r="K104" s="67"/>
      <c r="L104" s="68"/>
      <c r="M104" s="69"/>
      <c r="N104" s="67"/>
      <c r="O104" s="68"/>
      <c r="P104" s="69"/>
      <c r="Q104" s="67"/>
      <c r="R104" s="68"/>
      <c r="S104" s="69"/>
      <c r="T104" s="67"/>
      <c r="U104" s="68"/>
      <c r="V104" s="69"/>
    </row>
    <row r="105" spans="1:134" ht="15" customHeight="1">
      <c r="A105" s="113" t="s">
        <v>366</v>
      </c>
      <c r="B105" s="15" t="s">
        <v>102</v>
      </c>
      <c r="C105" s="5"/>
      <c r="D105" s="151"/>
      <c r="E105" s="205"/>
      <c r="F105" s="168"/>
      <c r="G105" s="233"/>
      <c r="H105" s="67"/>
      <c r="I105" s="68"/>
      <c r="J105" s="69"/>
      <c r="K105" s="67"/>
      <c r="L105" s="68"/>
      <c r="M105" s="69"/>
      <c r="N105" s="67"/>
      <c r="O105" s="68"/>
      <c r="P105" s="69"/>
      <c r="Q105" s="67"/>
      <c r="R105" s="68"/>
      <c r="S105" s="69"/>
      <c r="T105" s="67"/>
      <c r="U105" s="68"/>
      <c r="V105" s="69"/>
    </row>
    <row r="106" spans="1:134" ht="15" customHeight="1">
      <c r="A106" s="107" t="s">
        <v>291</v>
      </c>
      <c r="B106" s="7" t="s">
        <v>108</v>
      </c>
      <c r="C106" s="5"/>
      <c r="D106" s="151"/>
      <c r="E106" s="197"/>
      <c r="F106" s="152"/>
      <c r="G106" s="233"/>
      <c r="H106" s="67"/>
      <c r="I106" s="68"/>
      <c r="J106" s="69"/>
      <c r="K106" s="67"/>
      <c r="L106" s="68"/>
      <c r="M106" s="69"/>
      <c r="N106" s="67"/>
      <c r="O106" s="68"/>
      <c r="P106" s="69"/>
      <c r="Q106" s="67"/>
      <c r="R106" s="68"/>
      <c r="S106" s="69"/>
      <c r="T106" s="67"/>
      <c r="U106" s="68"/>
      <c r="V106" s="69"/>
    </row>
    <row r="107" spans="1:134" ht="15" customHeight="1">
      <c r="A107" s="113" t="s">
        <v>290</v>
      </c>
      <c r="B107" s="35" t="s">
        <v>107</v>
      </c>
      <c r="C107" s="89"/>
      <c r="D107" s="153"/>
      <c r="E107" s="198"/>
      <c r="F107" s="154"/>
      <c r="G107" s="233"/>
      <c r="H107" s="67"/>
      <c r="I107" s="68"/>
      <c r="J107" s="69"/>
      <c r="K107" s="67"/>
      <c r="L107" s="68"/>
      <c r="M107" s="69"/>
      <c r="N107" s="67"/>
      <c r="O107" s="68"/>
      <c r="P107" s="69"/>
      <c r="Q107" s="67"/>
      <c r="R107" s="68"/>
      <c r="S107" s="69"/>
      <c r="T107" s="67"/>
      <c r="U107" s="68"/>
      <c r="V107" s="69"/>
    </row>
    <row r="108" spans="1:134" ht="15" customHeight="1">
      <c r="A108" s="107" t="s">
        <v>294</v>
      </c>
      <c r="B108" s="7" t="s">
        <v>111</v>
      </c>
      <c r="C108" s="5"/>
      <c r="D108" s="151"/>
      <c r="E108" s="197"/>
      <c r="F108" s="152"/>
      <c r="G108" s="233"/>
      <c r="H108" s="67"/>
      <c r="I108" s="68"/>
      <c r="J108" s="69"/>
      <c r="K108" s="67"/>
      <c r="L108" s="68"/>
      <c r="M108" s="69"/>
      <c r="N108" s="67"/>
      <c r="O108" s="68"/>
      <c r="P108" s="69"/>
      <c r="Q108" s="67"/>
      <c r="R108" s="68"/>
      <c r="S108" s="69"/>
      <c r="T108" s="67"/>
      <c r="U108" s="68"/>
      <c r="V108" s="69"/>
    </row>
    <row r="109" spans="1:134" ht="15" customHeight="1">
      <c r="A109" s="107" t="s">
        <v>308</v>
      </c>
      <c r="B109" s="7" t="s">
        <v>133</v>
      </c>
      <c r="C109" s="5"/>
      <c r="D109" s="151"/>
      <c r="E109" s="205"/>
      <c r="F109" s="168"/>
      <c r="G109" s="233"/>
      <c r="H109" s="67"/>
      <c r="I109" s="68"/>
      <c r="J109" s="69"/>
      <c r="K109" s="67"/>
      <c r="L109" s="68"/>
      <c r="M109" s="69"/>
      <c r="N109" s="67"/>
      <c r="O109" s="68"/>
      <c r="P109" s="69"/>
      <c r="Q109" s="67"/>
      <c r="R109" s="68"/>
      <c r="S109" s="69"/>
      <c r="T109" s="67"/>
      <c r="U109" s="68"/>
      <c r="V109" s="69"/>
    </row>
    <row r="110" spans="1:134" ht="15" customHeight="1">
      <c r="A110" s="107" t="s">
        <v>293</v>
      </c>
      <c r="B110" s="7" t="s">
        <v>110</v>
      </c>
      <c r="C110" s="5"/>
      <c r="D110" s="153"/>
      <c r="E110" s="198"/>
      <c r="F110" s="154"/>
      <c r="G110" s="233"/>
      <c r="H110" s="67"/>
      <c r="I110" s="68"/>
      <c r="J110" s="69"/>
      <c r="K110" s="67"/>
      <c r="L110" s="68"/>
      <c r="M110" s="69"/>
      <c r="N110" s="67"/>
      <c r="O110" s="68"/>
      <c r="P110" s="69"/>
      <c r="Q110" s="67"/>
      <c r="R110" s="68"/>
      <c r="S110" s="69"/>
      <c r="T110" s="67"/>
      <c r="U110" s="68"/>
      <c r="V110" s="69"/>
    </row>
    <row r="111" spans="1:134" ht="15" customHeight="1">
      <c r="A111" s="113" t="s">
        <v>293</v>
      </c>
      <c r="B111" s="35" t="s">
        <v>121</v>
      </c>
      <c r="C111" s="5"/>
      <c r="D111" s="171"/>
      <c r="E111" s="206"/>
      <c r="F111" s="170"/>
      <c r="G111" s="233"/>
      <c r="H111" s="67"/>
      <c r="I111" s="68"/>
      <c r="J111" s="69"/>
      <c r="K111" s="67"/>
      <c r="L111" s="68"/>
      <c r="M111" s="69"/>
      <c r="N111" s="67"/>
      <c r="O111" s="68"/>
      <c r="P111" s="69"/>
      <c r="Q111" s="67"/>
      <c r="R111" s="68"/>
      <c r="S111" s="69"/>
      <c r="T111" s="67"/>
      <c r="U111" s="68"/>
      <c r="V111" s="69"/>
    </row>
    <row r="112" spans="1:134" s="6" customFormat="1" ht="15" customHeight="1" thickBot="1">
      <c r="A112" s="114" t="s">
        <v>287</v>
      </c>
      <c r="B112" s="10" t="s">
        <v>104</v>
      </c>
      <c r="C112" s="99"/>
      <c r="D112" s="155"/>
      <c r="E112" s="199"/>
      <c r="F112" s="156"/>
      <c r="G112" s="233"/>
      <c r="H112" s="67"/>
      <c r="I112" s="68"/>
      <c r="J112" s="69"/>
      <c r="K112" s="67"/>
      <c r="L112" s="68"/>
      <c r="M112" s="69"/>
      <c r="N112" s="67"/>
      <c r="O112" s="68"/>
      <c r="P112" s="69"/>
      <c r="Q112" s="67"/>
      <c r="R112" s="68"/>
      <c r="S112" s="69"/>
      <c r="T112" s="67"/>
      <c r="U112" s="68"/>
      <c r="V112" s="69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</row>
    <row r="113" spans="1:134" s="6" customFormat="1" ht="15" customHeight="1" thickBot="1">
      <c r="A113" s="234" t="str">
        <f>IFERROR((#REF!+D113+E113+F113)/#REF!,"")</f>
        <v/>
      </c>
      <c r="B113" s="115" t="s">
        <v>112</v>
      </c>
      <c r="C113" s="94"/>
      <c r="D113" s="93">
        <f>SUM(D100:D112)</f>
        <v>0</v>
      </c>
      <c r="E113" s="93">
        <f>SUM(E100:E112)</f>
        <v>0</v>
      </c>
      <c r="F113" s="249">
        <f>SUM(F100:F112)</f>
        <v>0</v>
      </c>
      <c r="G113" s="233"/>
      <c r="H113" s="67"/>
      <c r="I113" s="68"/>
      <c r="J113" s="69"/>
      <c r="K113" s="67"/>
      <c r="L113" s="68"/>
      <c r="M113" s="69"/>
      <c r="N113" s="67"/>
      <c r="O113" s="68"/>
      <c r="P113" s="69"/>
      <c r="Q113" s="67"/>
      <c r="R113" s="68"/>
      <c r="S113" s="69"/>
      <c r="T113" s="67"/>
      <c r="U113" s="68"/>
      <c r="V113" s="69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</row>
    <row r="114" spans="1:134" ht="15" customHeight="1">
      <c r="A114" s="134" t="s">
        <v>113</v>
      </c>
      <c r="B114" s="135" t="s">
        <v>114</v>
      </c>
      <c r="C114" s="138"/>
      <c r="D114" s="124"/>
      <c r="E114" s="124"/>
      <c r="F114" s="125"/>
      <c r="G114" s="233"/>
      <c r="H114" s="67"/>
      <c r="I114" s="68"/>
      <c r="J114" s="69"/>
      <c r="K114" s="67"/>
      <c r="L114" s="68"/>
      <c r="M114" s="69"/>
      <c r="N114" s="67"/>
      <c r="O114" s="68"/>
      <c r="P114" s="69"/>
      <c r="Q114" s="67"/>
      <c r="R114" s="68"/>
      <c r="S114" s="69"/>
      <c r="T114" s="67"/>
      <c r="U114" s="68"/>
      <c r="V114" s="69"/>
    </row>
    <row r="115" spans="1:134" ht="15" customHeight="1">
      <c r="A115" s="107" t="s">
        <v>302</v>
      </c>
      <c r="B115" s="7" t="s">
        <v>172</v>
      </c>
      <c r="C115" s="5"/>
      <c r="D115" s="149"/>
      <c r="E115" s="196"/>
      <c r="F115" s="150"/>
      <c r="G115" s="233"/>
      <c r="H115" s="67"/>
      <c r="I115" s="68"/>
      <c r="J115" s="69"/>
      <c r="K115" s="67"/>
      <c r="L115" s="68"/>
      <c r="M115" s="69"/>
      <c r="N115" s="67"/>
      <c r="O115" s="68"/>
      <c r="P115" s="69"/>
      <c r="Q115" s="67"/>
      <c r="R115" s="68"/>
      <c r="S115" s="69"/>
      <c r="T115" s="67"/>
      <c r="U115" s="68"/>
      <c r="V115" s="69"/>
    </row>
    <row r="116" spans="1:134" ht="15" customHeight="1">
      <c r="A116" s="107" t="s">
        <v>298</v>
      </c>
      <c r="B116" s="7" t="s">
        <v>118</v>
      </c>
      <c r="C116" s="5"/>
      <c r="D116" s="149"/>
      <c r="E116" s="196"/>
      <c r="F116" s="150"/>
      <c r="G116" s="233"/>
      <c r="H116" s="67"/>
      <c r="I116" s="68"/>
      <c r="J116" s="69"/>
      <c r="K116" s="67"/>
      <c r="L116" s="68"/>
      <c r="M116" s="69"/>
      <c r="N116" s="67"/>
      <c r="O116" s="68"/>
      <c r="P116" s="69"/>
      <c r="Q116" s="67"/>
      <c r="R116" s="68"/>
      <c r="S116" s="69"/>
      <c r="T116" s="67"/>
      <c r="U116" s="68"/>
      <c r="V116" s="69"/>
    </row>
    <row r="117" spans="1:134" ht="15" customHeight="1">
      <c r="A117" s="107" t="s">
        <v>296</v>
      </c>
      <c r="B117" s="7" t="s">
        <v>116</v>
      </c>
      <c r="C117" s="5"/>
      <c r="D117" s="149"/>
      <c r="E117" s="196"/>
      <c r="F117" s="150"/>
      <c r="G117" s="233"/>
      <c r="H117" s="67"/>
      <c r="I117" s="68"/>
      <c r="J117" s="69"/>
      <c r="K117" s="67"/>
      <c r="L117" s="68"/>
      <c r="M117" s="69"/>
      <c r="N117" s="67"/>
      <c r="O117" s="68"/>
      <c r="P117" s="69"/>
      <c r="Q117" s="67"/>
      <c r="R117" s="68"/>
      <c r="S117" s="69"/>
      <c r="T117" s="67"/>
      <c r="U117" s="68"/>
      <c r="V117" s="69"/>
    </row>
    <row r="118" spans="1:134" ht="15" customHeight="1">
      <c r="A118" s="107" t="s">
        <v>297</v>
      </c>
      <c r="B118" s="7" t="s">
        <v>117</v>
      </c>
      <c r="C118" s="5"/>
      <c r="D118" s="149"/>
      <c r="E118" s="196"/>
      <c r="F118" s="150"/>
      <c r="G118" s="233"/>
      <c r="H118" s="67"/>
      <c r="I118" s="68"/>
      <c r="J118" s="69"/>
      <c r="K118" s="67"/>
      <c r="L118" s="68"/>
      <c r="M118" s="69"/>
      <c r="N118" s="67"/>
      <c r="O118" s="68"/>
      <c r="P118" s="69"/>
      <c r="Q118" s="67"/>
      <c r="R118" s="68"/>
      <c r="S118" s="69"/>
      <c r="T118" s="67"/>
      <c r="U118" s="68"/>
      <c r="V118" s="69"/>
    </row>
    <row r="119" spans="1:134" ht="15.75" customHeight="1">
      <c r="A119" s="107" t="s">
        <v>285</v>
      </c>
      <c r="B119" s="7" t="s">
        <v>101</v>
      </c>
      <c r="C119" s="5"/>
      <c r="D119" s="153"/>
      <c r="E119" s="198"/>
      <c r="F119" s="154"/>
      <c r="G119" s="233"/>
      <c r="H119" s="67"/>
      <c r="I119" s="68"/>
      <c r="J119" s="69"/>
      <c r="K119" s="67"/>
      <c r="L119" s="68"/>
      <c r="M119" s="69"/>
      <c r="N119" s="67"/>
      <c r="O119" s="68"/>
      <c r="P119" s="69"/>
      <c r="Q119" s="67"/>
      <c r="R119" s="68"/>
      <c r="S119" s="69"/>
      <c r="T119" s="67"/>
      <c r="U119" s="68"/>
      <c r="V119" s="69"/>
    </row>
    <row r="120" spans="1:134" s="16" customFormat="1" ht="15" customHeight="1">
      <c r="A120" s="107" t="s">
        <v>305</v>
      </c>
      <c r="B120" s="7" t="s">
        <v>177</v>
      </c>
      <c r="C120" s="5"/>
      <c r="D120" s="151"/>
      <c r="E120" s="205"/>
      <c r="F120" s="168"/>
      <c r="G120" s="233"/>
      <c r="H120" s="67"/>
      <c r="I120" s="68"/>
      <c r="J120" s="69"/>
      <c r="K120" s="67"/>
      <c r="L120" s="68"/>
      <c r="M120" s="69"/>
      <c r="N120" s="67"/>
      <c r="O120" s="68"/>
      <c r="P120" s="69"/>
      <c r="Q120" s="67"/>
      <c r="R120" s="68"/>
      <c r="S120" s="69"/>
      <c r="T120" s="67"/>
      <c r="U120" s="68"/>
      <c r="V120" s="69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72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</row>
    <row r="121" spans="1:134" s="17" customFormat="1" ht="15" customHeight="1" thickBot="1">
      <c r="A121" s="116" t="s">
        <v>295</v>
      </c>
      <c r="B121" s="15" t="s">
        <v>115</v>
      </c>
      <c r="C121" s="36"/>
      <c r="D121" s="151"/>
      <c r="E121" s="205"/>
      <c r="F121" s="168"/>
      <c r="G121" s="233"/>
      <c r="H121" s="67"/>
      <c r="I121" s="68"/>
      <c r="J121" s="69"/>
      <c r="K121" s="67"/>
      <c r="L121" s="68"/>
      <c r="M121" s="69"/>
      <c r="N121" s="67"/>
      <c r="O121" s="68"/>
      <c r="P121" s="69"/>
      <c r="Q121" s="67"/>
      <c r="R121" s="68"/>
      <c r="S121" s="69"/>
      <c r="T121" s="67"/>
      <c r="U121" s="68"/>
      <c r="V121" s="69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74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</row>
    <row r="122" spans="1:134" s="6" customFormat="1" ht="15" customHeight="1" thickBot="1">
      <c r="A122" s="107" t="s">
        <v>299</v>
      </c>
      <c r="B122" s="7" t="s">
        <v>119</v>
      </c>
      <c r="C122" s="5"/>
      <c r="D122" s="149"/>
      <c r="E122" s="196"/>
      <c r="F122" s="150"/>
      <c r="G122" s="233"/>
      <c r="H122" s="67"/>
      <c r="I122" s="68"/>
      <c r="J122" s="69"/>
      <c r="K122" s="67"/>
      <c r="L122" s="68"/>
      <c r="M122" s="69"/>
      <c r="N122" s="67"/>
      <c r="O122" s="68"/>
      <c r="P122" s="69"/>
      <c r="Q122" s="67"/>
      <c r="R122" s="68"/>
      <c r="S122" s="69"/>
      <c r="T122" s="67"/>
      <c r="U122" s="68"/>
      <c r="V122" s="69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</row>
    <row r="123" spans="1:134" s="6" customFormat="1" ht="15" customHeight="1" thickBot="1">
      <c r="A123" s="107" t="s">
        <v>300</v>
      </c>
      <c r="B123" s="7" t="s">
        <v>120</v>
      </c>
      <c r="C123" s="5"/>
      <c r="D123" s="149"/>
      <c r="E123" s="196"/>
      <c r="F123" s="150"/>
      <c r="G123" s="233"/>
      <c r="H123" s="67"/>
      <c r="I123" s="68"/>
      <c r="J123" s="69"/>
      <c r="K123" s="67"/>
      <c r="L123" s="68"/>
      <c r="M123" s="69"/>
      <c r="N123" s="67"/>
      <c r="O123" s="68"/>
      <c r="P123" s="69"/>
      <c r="Q123" s="67"/>
      <c r="R123" s="68"/>
      <c r="S123" s="69"/>
      <c r="T123" s="67"/>
      <c r="U123" s="68"/>
      <c r="V123" s="69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</row>
    <row r="124" spans="1:134" s="6" customFormat="1" ht="15" customHeight="1" thickBot="1">
      <c r="A124" s="103" t="s">
        <v>216</v>
      </c>
      <c r="B124" s="90" t="s">
        <v>22</v>
      </c>
      <c r="C124" s="91"/>
      <c r="D124" s="149"/>
      <c r="E124" s="196"/>
      <c r="F124" s="150"/>
      <c r="G124" s="233"/>
      <c r="H124" s="67"/>
      <c r="I124" s="68"/>
      <c r="J124" s="69"/>
      <c r="K124" s="67"/>
      <c r="L124" s="68"/>
      <c r="M124" s="69"/>
      <c r="N124" s="67"/>
      <c r="O124" s="68"/>
      <c r="P124" s="69"/>
      <c r="Q124" s="67"/>
      <c r="R124" s="68"/>
      <c r="S124" s="69"/>
      <c r="T124" s="67"/>
      <c r="U124" s="68"/>
      <c r="V124" s="69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</row>
    <row r="125" spans="1:134" s="6" customFormat="1" ht="15" customHeight="1" thickBot="1">
      <c r="A125" s="106" t="s">
        <v>215</v>
      </c>
      <c r="B125" s="7" t="s">
        <v>21</v>
      </c>
      <c r="C125" s="5"/>
      <c r="D125" s="149"/>
      <c r="E125" s="196"/>
      <c r="F125" s="150"/>
      <c r="G125" s="233"/>
      <c r="H125" s="67"/>
      <c r="I125" s="68"/>
      <c r="J125" s="69"/>
      <c r="K125" s="67"/>
      <c r="L125" s="68"/>
      <c r="M125" s="69"/>
      <c r="N125" s="67"/>
      <c r="O125" s="68"/>
      <c r="P125" s="69"/>
      <c r="Q125" s="67"/>
      <c r="R125" s="68"/>
      <c r="S125" s="69"/>
      <c r="T125" s="67"/>
      <c r="U125" s="68"/>
      <c r="V125" s="69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</row>
    <row r="126" spans="1:134" s="6" customFormat="1" ht="15" customHeight="1" thickBot="1">
      <c r="A126" s="104" t="s">
        <v>215</v>
      </c>
      <c r="B126" s="10" t="s">
        <v>23</v>
      </c>
      <c r="C126" s="99"/>
      <c r="D126" s="147"/>
      <c r="E126" s="195"/>
      <c r="F126" s="148"/>
      <c r="G126" s="233"/>
      <c r="H126" s="67"/>
      <c r="I126" s="68"/>
      <c r="J126" s="69"/>
      <c r="K126" s="67"/>
      <c r="L126" s="68"/>
      <c r="M126" s="69"/>
      <c r="N126" s="67"/>
      <c r="O126" s="68"/>
      <c r="P126" s="69"/>
      <c r="Q126" s="67"/>
      <c r="R126" s="68"/>
      <c r="S126" s="69"/>
      <c r="T126" s="67"/>
      <c r="U126" s="68"/>
      <c r="V126" s="69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</row>
    <row r="127" spans="1:134" s="6" customFormat="1" ht="15" customHeight="1" thickBot="1">
      <c r="A127" s="235" t="str">
        <f>IFERROR((#REF!+D127+E127+F127)/#REF!,"")</f>
        <v/>
      </c>
      <c r="B127" s="9" t="s">
        <v>123</v>
      </c>
      <c r="C127" s="96"/>
      <c r="D127" s="37">
        <f>SUM(D115:D126)</f>
        <v>0</v>
      </c>
      <c r="E127" s="37">
        <f>SUM(E115:E126)</f>
        <v>0</v>
      </c>
      <c r="F127" s="247">
        <f>SUM(F115:F126)</f>
        <v>0</v>
      </c>
      <c r="G127" s="233"/>
      <c r="H127" s="67"/>
      <c r="I127" s="68"/>
      <c r="J127" s="69"/>
      <c r="K127" s="67"/>
      <c r="L127" s="68"/>
      <c r="M127" s="69"/>
      <c r="N127" s="67"/>
      <c r="O127" s="68"/>
      <c r="P127" s="69"/>
      <c r="Q127" s="67"/>
      <c r="R127" s="68"/>
      <c r="S127" s="69"/>
      <c r="T127" s="67"/>
      <c r="U127" s="68"/>
      <c r="V127" s="69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</row>
    <row r="128" spans="1:134" s="18" customFormat="1" ht="15" customHeight="1">
      <c r="A128" s="134" t="s">
        <v>124</v>
      </c>
      <c r="B128" s="135" t="s">
        <v>125</v>
      </c>
      <c r="C128" s="138"/>
      <c r="D128" s="126"/>
      <c r="E128" s="126"/>
      <c r="F128" s="127"/>
      <c r="G128" s="233"/>
      <c r="H128" s="67"/>
      <c r="I128" s="68"/>
      <c r="J128" s="69"/>
      <c r="K128" s="67"/>
      <c r="L128" s="68"/>
      <c r="M128" s="69"/>
      <c r="N128" s="67"/>
      <c r="O128" s="68"/>
      <c r="P128" s="69"/>
      <c r="Q128" s="67"/>
      <c r="R128" s="68"/>
      <c r="S128" s="69"/>
      <c r="T128" s="67"/>
      <c r="U128" s="68"/>
      <c r="V128" s="69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76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</row>
    <row r="129" spans="1:134" s="13" customFormat="1" ht="15" customHeight="1">
      <c r="A129" s="107" t="s">
        <v>307</v>
      </c>
      <c r="B129" s="7" t="s">
        <v>129</v>
      </c>
      <c r="C129" s="5"/>
      <c r="D129" s="167"/>
      <c r="E129" s="205"/>
      <c r="F129" s="168"/>
      <c r="G129" s="233"/>
      <c r="H129" s="67"/>
      <c r="I129" s="68"/>
      <c r="J129" s="69"/>
      <c r="K129" s="67"/>
      <c r="L129" s="68"/>
      <c r="M129" s="69"/>
      <c r="N129" s="67"/>
      <c r="O129" s="68"/>
      <c r="P129" s="69"/>
      <c r="Q129" s="67"/>
      <c r="R129" s="68"/>
      <c r="S129" s="69"/>
      <c r="T129" s="67"/>
      <c r="U129" s="68"/>
      <c r="V129" s="69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71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</row>
    <row r="130" spans="1:134" s="13" customFormat="1" ht="15" customHeight="1">
      <c r="A130" s="107" t="s">
        <v>303</v>
      </c>
      <c r="B130" s="7" t="s">
        <v>126</v>
      </c>
      <c r="C130" s="5"/>
      <c r="D130" s="167"/>
      <c r="E130" s="205"/>
      <c r="F130" s="168"/>
      <c r="G130" s="233"/>
      <c r="H130" s="67"/>
      <c r="I130" s="68"/>
      <c r="J130" s="69"/>
      <c r="K130" s="67"/>
      <c r="L130" s="68"/>
      <c r="M130" s="69"/>
      <c r="N130" s="67"/>
      <c r="O130" s="68"/>
      <c r="P130" s="69"/>
      <c r="Q130" s="67"/>
      <c r="R130" s="68"/>
      <c r="S130" s="69"/>
      <c r="T130" s="67"/>
      <c r="U130" s="68"/>
      <c r="V130" s="69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71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</row>
    <row r="131" spans="1:134" s="13" customFormat="1" ht="15" customHeight="1">
      <c r="A131" s="107" t="s">
        <v>304</v>
      </c>
      <c r="B131" s="7" t="s">
        <v>127</v>
      </c>
      <c r="C131" s="5"/>
      <c r="D131" s="167"/>
      <c r="E131" s="205"/>
      <c r="F131" s="168"/>
      <c r="G131" s="233"/>
      <c r="H131" s="67"/>
      <c r="I131" s="68"/>
      <c r="J131" s="69"/>
      <c r="K131" s="67"/>
      <c r="L131" s="68"/>
      <c r="M131" s="69"/>
      <c r="N131" s="67"/>
      <c r="O131" s="68"/>
      <c r="P131" s="69"/>
      <c r="Q131" s="67"/>
      <c r="R131" s="68"/>
      <c r="S131" s="69"/>
      <c r="T131" s="67"/>
      <c r="U131" s="68"/>
      <c r="V131" s="69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71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</row>
    <row r="132" spans="1:134" s="1" customFormat="1" ht="15" customHeight="1">
      <c r="A132" s="113" t="s">
        <v>306</v>
      </c>
      <c r="B132" s="15" t="s">
        <v>128</v>
      </c>
      <c r="C132" s="5"/>
      <c r="D132" s="167"/>
      <c r="E132" s="205"/>
      <c r="F132" s="168"/>
      <c r="G132" s="233"/>
      <c r="H132" s="67"/>
      <c r="I132" s="68"/>
      <c r="J132" s="69"/>
      <c r="K132" s="67"/>
      <c r="L132" s="68"/>
      <c r="M132" s="69"/>
      <c r="N132" s="67"/>
      <c r="O132" s="68"/>
      <c r="P132" s="69"/>
      <c r="Q132" s="67"/>
      <c r="R132" s="68"/>
      <c r="S132" s="69"/>
      <c r="T132" s="67"/>
      <c r="U132" s="68"/>
      <c r="V132" s="69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</row>
    <row r="133" spans="1:134" ht="15" customHeight="1">
      <c r="A133" s="113" t="s">
        <v>301</v>
      </c>
      <c r="B133" s="35" t="s">
        <v>122</v>
      </c>
      <c r="C133" s="89"/>
      <c r="D133" s="171"/>
      <c r="E133" s="207"/>
      <c r="F133" s="172"/>
      <c r="G133" s="233"/>
      <c r="H133" s="67"/>
      <c r="I133" s="68"/>
      <c r="J133" s="69"/>
      <c r="K133" s="67"/>
      <c r="L133" s="68"/>
      <c r="M133" s="69"/>
      <c r="N133" s="67"/>
      <c r="O133" s="68"/>
      <c r="P133" s="69"/>
      <c r="Q133" s="67"/>
      <c r="R133" s="68"/>
      <c r="S133" s="69"/>
      <c r="T133" s="67"/>
      <c r="U133" s="68"/>
      <c r="V133" s="69"/>
    </row>
    <row r="134" spans="1:134" ht="15" customHeight="1" thickBot="1">
      <c r="A134" s="104" t="s">
        <v>315</v>
      </c>
      <c r="B134" s="10" t="s">
        <v>20</v>
      </c>
      <c r="C134" s="99"/>
      <c r="D134" s="155"/>
      <c r="E134" s="199"/>
      <c r="F134" s="156"/>
      <c r="G134" s="233"/>
      <c r="H134" s="67"/>
      <c r="I134" s="68"/>
      <c r="J134" s="69"/>
      <c r="K134" s="67"/>
      <c r="L134" s="68"/>
      <c r="M134" s="69"/>
      <c r="N134" s="67"/>
      <c r="O134" s="68"/>
      <c r="P134" s="69"/>
      <c r="Q134" s="67"/>
      <c r="R134" s="68"/>
      <c r="S134" s="69"/>
      <c r="T134" s="67"/>
      <c r="U134" s="68"/>
      <c r="V134" s="69"/>
    </row>
    <row r="135" spans="1:134" s="6" customFormat="1" ht="15" customHeight="1" thickBot="1">
      <c r="A135" s="234" t="str">
        <f>IFERROR((#REF!+D135+E135+F135)/#REF!,"")</f>
        <v/>
      </c>
      <c r="B135" s="115" t="s">
        <v>130</v>
      </c>
      <c r="C135" s="94"/>
      <c r="D135" s="93">
        <f>SUM(D129:D134)</f>
        <v>0</v>
      </c>
      <c r="E135" s="93">
        <f>SUM(E129:E134)</f>
        <v>0</v>
      </c>
      <c r="F135" s="249">
        <f>SUM(F129:F134)</f>
        <v>0</v>
      </c>
      <c r="G135" s="233"/>
      <c r="H135" s="67"/>
      <c r="I135" s="68"/>
      <c r="J135" s="69"/>
      <c r="K135" s="67"/>
      <c r="L135" s="68"/>
      <c r="M135" s="69"/>
      <c r="N135" s="67"/>
      <c r="O135" s="68"/>
      <c r="P135" s="69"/>
      <c r="Q135" s="67"/>
      <c r="R135" s="68"/>
      <c r="S135" s="69"/>
      <c r="T135" s="67"/>
      <c r="U135" s="68"/>
      <c r="V135" s="69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  <c r="DV135" s="70"/>
      <c r="DW135" s="70"/>
      <c r="DX135" s="70"/>
      <c r="DY135" s="70"/>
      <c r="DZ135" s="70"/>
      <c r="EA135" s="70"/>
      <c r="EB135" s="70"/>
      <c r="EC135" s="70"/>
      <c r="ED135" s="70"/>
    </row>
    <row r="136" spans="1:134" ht="15" customHeight="1">
      <c r="A136" s="134" t="s">
        <v>131</v>
      </c>
      <c r="B136" s="135" t="s">
        <v>132</v>
      </c>
      <c r="C136" s="138"/>
      <c r="D136" s="126"/>
      <c r="E136" s="126"/>
      <c r="F136" s="127"/>
      <c r="G136" s="233"/>
      <c r="H136" s="67"/>
      <c r="I136" s="68"/>
      <c r="J136" s="69"/>
      <c r="K136" s="67"/>
      <c r="L136" s="68"/>
      <c r="M136" s="69"/>
      <c r="N136" s="67"/>
      <c r="O136" s="68"/>
      <c r="P136" s="69"/>
      <c r="Q136" s="67"/>
      <c r="R136" s="68"/>
      <c r="S136" s="69"/>
      <c r="T136" s="67"/>
      <c r="U136" s="68"/>
      <c r="V136" s="69"/>
    </row>
    <row r="137" spans="1:134" s="13" customFormat="1" ht="15" customHeight="1">
      <c r="A137" s="117" t="s">
        <v>319</v>
      </c>
      <c r="B137" s="19" t="s">
        <v>136</v>
      </c>
      <c r="C137" s="11"/>
      <c r="D137" s="165"/>
      <c r="E137" s="204"/>
      <c r="F137" s="166"/>
      <c r="G137" s="233"/>
      <c r="H137" s="78"/>
      <c r="I137" s="68"/>
      <c r="J137" s="69"/>
      <c r="K137" s="67"/>
      <c r="L137" s="68"/>
      <c r="M137" s="69"/>
      <c r="N137" s="67"/>
      <c r="O137" s="68"/>
      <c r="P137" s="69"/>
      <c r="Q137" s="67"/>
      <c r="R137" s="68"/>
      <c r="S137" s="69"/>
      <c r="T137" s="67"/>
      <c r="U137" s="68"/>
      <c r="V137" s="69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71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</row>
    <row r="138" spans="1:134" s="13" customFormat="1" ht="15" customHeight="1">
      <c r="A138" s="117" t="s">
        <v>311</v>
      </c>
      <c r="B138" s="7" t="s">
        <v>137</v>
      </c>
      <c r="C138" s="5"/>
      <c r="D138" s="167"/>
      <c r="E138" s="205"/>
      <c r="F138" s="168"/>
      <c r="G138" s="233"/>
      <c r="H138" s="78"/>
      <c r="I138" s="68"/>
      <c r="J138" s="69"/>
      <c r="K138" s="67"/>
      <c r="L138" s="68"/>
      <c r="M138" s="69"/>
      <c r="N138" s="67"/>
      <c r="O138" s="68"/>
      <c r="P138" s="69"/>
      <c r="Q138" s="67"/>
      <c r="R138" s="68"/>
      <c r="S138" s="69"/>
      <c r="T138" s="67"/>
      <c r="U138" s="68"/>
      <c r="V138" s="69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71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</row>
    <row r="139" spans="1:134" s="13" customFormat="1">
      <c r="A139" s="107" t="s">
        <v>310</v>
      </c>
      <c r="B139" s="7" t="s">
        <v>135</v>
      </c>
      <c r="C139" s="5"/>
      <c r="D139" s="167"/>
      <c r="E139" s="205"/>
      <c r="F139" s="168"/>
      <c r="G139" s="236"/>
      <c r="H139" s="50"/>
      <c r="I139" s="51"/>
      <c r="J139" s="51"/>
      <c r="K139" s="50"/>
      <c r="L139" s="51"/>
      <c r="M139" s="51"/>
      <c r="N139" s="50"/>
      <c r="O139" s="51"/>
      <c r="P139" s="51"/>
      <c r="Q139" s="50"/>
      <c r="R139" s="51"/>
      <c r="S139" s="51"/>
      <c r="T139" s="50"/>
      <c r="U139" s="51"/>
      <c r="V139" s="51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71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</row>
    <row r="140" spans="1:134" s="13" customFormat="1" ht="15" customHeight="1" thickBot="1">
      <c r="A140" s="114" t="s">
        <v>309</v>
      </c>
      <c r="B140" s="10" t="s">
        <v>134</v>
      </c>
      <c r="C140" s="99"/>
      <c r="D140" s="161"/>
      <c r="E140" s="202"/>
      <c r="F140" s="162"/>
      <c r="G140" s="233"/>
      <c r="H140" s="67"/>
      <c r="I140" s="68"/>
      <c r="J140" s="69"/>
      <c r="K140" s="67"/>
      <c r="L140" s="68"/>
      <c r="M140" s="69"/>
      <c r="N140" s="67"/>
      <c r="O140" s="68"/>
      <c r="P140" s="69"/>
      <c r="Q140" s="67"/>
      <c r="R140" s="68"/>
      <c r="S140" s="69"/>
      <c r="T140" s="67"/>
      <c r="U140" s="68"/>
      <c r="V140" s="69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71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</row>
    <row r="141" spans="1:134" s="6" customFormat="1" ht="15" customHeight="1" thickBot="1">
      <c r="A141" s="235" t="str">
        <f>IFERROR((#REF!+D141+E141+F141)/#REF!,"")</f>
        <v/>
      </c>
      <c r="B141" s="9" t="s">
        <v>139</v>
      </c>
      <c r="C141" s="96"/>
      <c r="D141" s="37">
        <f>SUM(D137:D140)</f>
        <v>0</v>
      </c>
      <c r="E141" s="37">
        <f>SUM(E137:E140)</f>
        <v>0</v>
      </c>
      <c r="F141" s="247">
        <f>SUM(F137:F140)</f>
        <v>0</v>
      </c>
      <c r="G141" s="233"/>
      <c r="H141" s="67"/>
      <c r="I141" s="68"/>
      <c r="J141" s="69"/>
      <c r="K141" s="67"/>
      <c r="L141" s="68"/>
      <c r="M141" s="69"/>
      <c r="N141" s="67"/>
      <c r="O141" s="68"/>
      <c r="P141" s="69"/>
      <c r="Q141" s="67"/>
      <c r="R141" s="68"/>
      <c r="S141" s="69"/>
      <c r="T141" s="67"/>
      <c r="U141" s="68"/>
      <c r="V141" s="69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  <c r="DV141" s="70"/>
      <c r="DW141" s="70"/>
      <c r="DX141" s="70"/>
      <c r="DY141" s="70"/>
      <c r="DZ141" s="70"/>
      <c r="EA141" s="70"/>
      <c r="EB141" s="70"/>
      <c r="EC141" s="70"/>
      <c r="ED141" s="70"/>
    </row>
    <row r="142" spans="1:134" ht="15" customHeight="1">
      <c r="A142" s="134" t="s">
        <v>140</v>
      </c>
      <c r="B142" s="135" t="s">
        <v>141</v>
      </c>
      <c r="C142" s="138"/>
      <c r="D142" s="126"/>
      <c r="E142" s="126"/>
      <c r="F142" s="127"/>
      <c r="G142" s="233"/>
      <c r="H142" s="67"/>
      <c r="I142" s="68"/>
      <c r="J142" s="69"/>
      <c r="K142" s="67"/>
      <c r="L142" s="68"/>
      <c r="M142" s="69"/>
      <c r="N142" s="67"/>
      <c r="O142" s="68"/>
      <c r="P142" s="69"/>
      <c r="Q142" s="67"/>
      <c r="R142" s="68"/>
      <c r="S142" s="69"/>
      <c r="T142" s="67"/>
      <c r="U142" s="68"/>
      <c r="V142" s="69"/>
    </row>
    <row r="143" spans="1:134" s="13" customFormat="1" ht="15" customHeight="1">
      <c r="A143" s="117" t="s">
        <v>318</v>
      </c>
      <c r="B143" s="7" t="s">
        <v>144</v>
      </c>
      <c r="C143" s="11"/>
      <c r="D143" s="165"/>
      <c r="E143" s="204"/>
      <c r="F143" s="166"/>
      <c r="G143" s="233"/>
      <c r="H143" s="67"/>
      <c r="I143" s="68"/>
      <c r="J143" s="69"/>
      <c r="K143" s="67"/>
      <c r="L143" s="68"/>
      <c r="M143" s="69"/>
      <c r="N143" s="67"/>
      <c r="O143" s="68"/>
      <c r="P143" s="69"/>
      <c r="Q143" s="67"/>
      <c r="R143" s="68"/>
      <c r="S143" s="69"/>
      <c r="T143" s="67"/>
      <c r="U143" s="68"/>
      <c r="V143" s="69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71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</row>
    <row r="144" spans="1:134" s="13" customFormat="1" ht="15" customHeight="1">
      <c r="A144" s="107" t="s">
        <v>316</v>
      </c>
      <c r="B144" s="7" t="s">
        <v>142</v>
      </c>
      <c r="C144" s="5"/>
      <c r="D144" s="167"/>
      <c r="E144" s="205"/>
      <c r="F144" s="168"/>
      <c r="G144" s="233"/>
      <c r="H144" s="67"/>
      <c r="I144" s="68"/>
      <c r="J144" s="69"/>
      <c r="K144" s="67"/>
      <c r="L144" s="68"/>
      <c r="M144" s="69"/>
      <c r="N144" s="67"/>
      <c r="O144" s="68"/>
      <c r="P144" s="69"/>
      <c r="Q144" s="67"/>
      <c r="R144" s="68"/>
      <c r="S144" s="69"/>
      <c r="T144" s="67"/>
      <c r="U144" s="68"/>
      <c r="V144" s="69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71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</row>
    <row r="145" spans="1:134" s="17" customFormat="1" ht="13.5" thickBot="1">
      <c r="A145" s="114" t="s">
        <v>317</v>
      </c>
      <c r="B145" s="10" t="s">
        <v>143</v>
      </c>
      <c r="C145" s="99"/>
      <c r="D145" s="161"/>
      <c r="E145" s="202"/>
      <c r="F145" s="162"/>
      <c r="G145" s="236"/>
      <c r="H145" s="50"/>
      <c r="I145" s="51"/>
      <c r="J145" s="51"/>
      <c r="K145" s="50"/>
      <c r="L145" s="51"/>
      <c r="M145" s="51"/>
      <c r="N145" s="50"/>
      <c r="O145" s="51"/>
      <c r="P145" s="51"/>
      <c r="Q145" s="50"/>
      <c r="R145" s="51"/>
      <c r="S145" s="51"/>
      <c r="T145" s="50"/>
      <c r="U145" s="51"/>
      <c r="V145" s="51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74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</row>
    <row r="146" spans="1:134" s="6" customFormat="1" ht="15" customHeight="1" thickBot="1">
      <c r="A146" s="235" t="str">
        <f>IFERROR((#REF!+D146+E146+F146)/#REF!,"")</f>
        <v/>
      </c>
      <c r="B146" s="9" t="s">
        <v>145</v>
      </c>
      <c r="C146" s="91"/>
      <c r="D146" s="37">
        <f>SUM(D143:D145)</f>
        <v>0</v>
      </c>
      <c r="E146" s="37">
        <f>SUM(E143:E145)</f>
        <v>0</v>
      </c>
      <c r="F146" s="247">
        <f>SUM(F143:F145)</f>
        <v>0</v>
      </c>
      <c r="G146" s="233"/>
      <c r="H146" s="67"/>
      <c r="I146" s="68"/>
      <c r="J146" s="69"/>
      <c r="K146" s="67"/>
      <c r="L146" s="68"/>
      <c r="M146" s="69"/>
      <c r="N146" s="67"/>
      <c r="O146" s="68"/>
      <c r="P146" s="69"/>
      <c r="Q146" s="67"/>
      <c r="R146" s="68"/>
      <c r="S146" s="69"/>
      <c r="T146" s="67"/>
      <c r="U146" s="68"/>
      <c r="V146" s="69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</row>
    <row r="147" spans="1:134" s="1" customFormat="1" ht="15" customHeight="1">
      <c r="A147" s="141" t="s">
        <v>320</v>
      </c>
      <c r="B147" s="142" t="s">
        <v>321</v>
      </c>
      <c r="C147" s="138"/>
      <c r="D147" s="126"/>
      <c r="E147" s="126"/>
      <c r="F147" s="127"/>
      <c r="G147" s="233"/>
      <c r="H147" s="67"/>
      <c r="I147" s="68"/>
      <c r="J147" s="69"/>
      <c r="K147" s="67"/>
      <c r="L147" s="68"/>
      <c r="M147" s="69"/>
      <c r="N147" s="67"/>
      <c r="O147" s="68"/>
      <c r="P147" s="69"/>
      <c r="Q147" s="67"/>
      <c r="R147" s="68"/>
      <c r="S147" s="69"/>
      <c r="T147" s="67"/>
      <c r="U147" s="68"/>
      <c r="V147" s="69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</row>
    <row r="148" spans="1:134" s="1" customFormat="1" ht="15" customHeight="1" thickBot="1">
      <c r="A148" s="114" t="s">
        <v>322</v>
      </c>
      <c r="B148" s="10" t="s">
        <v>148</v>
      </c>
      <c r="C148" s="99"/>
      <c r="D148" s="161"/>
      <c r="E148" s="202"/>
      <c r="F148" s="162"/>
      <c r="G148" s="233"/>
      <c r="H148" s="67"/>
      <c r="I148" s="68"/>
      <c r="J148" s="69"/>
      <c r="K148" s="67"/>
      <c r="L148" s="68"/>
      <c r="M148" s="69"/>
      <c r="N148" s="67"/>
      <c r="O148" s="68"/>
      <c r="P148" s="69"/>
      <c r="Q148" s="67"/>
      <c r="R148" s="68"/>
      <c r="S148" s="69"/>
      <c r="T148" s="67"/>
      <c r="U148" s="68"/>
      <c r="V148" s="69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</row>
    <row r="149" spans="1:134" s="1" customFormat="1" ht="15" customHeight="1" thickBot="1">
      <c r="A149" s="235" t="str">
        <f>IFERROR((#REF!+D149+E149+F149)/#REF!,"")</f>
        <v/>
      </c>
      <c r="B149" s="95" t="s">
        <v>323</v>
      </c>
      <c r="C149" s="96"/>
      <c r="D149" s="37">
        <f>SUM(D148:D148)</f>
        <v>0</v>
      </c>
      <c r="E149" s="37">
        <f>SUM(E148:E148)</f>
        <v>0</v>
      </c>
      <c r="F149" s="247">
        <f>SUM(F148:F148)</f>
        <v>0</v>
      </c>
      <c r="G149" s="233"/>
      <c r="H149" s="67"/>
      <c r="I149" s="68"/>
      <c r="J149" s="69"/>
      <c r="K149" s="67"/>
      <c r="L149" s="68"/>
      <c r="M149" s="69"/>
      <c r="N149" s="67"/>
      <c r="O149" s="68"/>
      <c r="P149" s="69"/>
      <c r="Q149" s="67"/>
      <c r="R149" s="68"/>
      <c r="S149" s="69"/>
      <c r="T149" s="67"/>
      <c r="U149" s="68"/>
      <c r="V149" s="69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</row>
    <row r="150" spans="1:134" s="1" customFormat="1" ht="15" customHeight="1">
      <c r="A150" s="141" t="s">
        <v>324</v>
      </c>
      <c r="B150" s="142" t="s">
        <v>325</v>
      </c>
      <c r="C150" s="138"/>
      <c r="D150" s="126"/>
      <c r="E150" s="126"/>
      <c r="F150" s="127"/>
      <c r="G150" s="233"/>
      <c r="H150" s="67"/>
      <c r="I150" s="68"/>
      <c r="J150" s="69"/>
      <c r="K150" s="67"/>
      <c r="L150" s="68"/>
      <c r="M150" s="69"/>
      <c r="N150" s="67"/>
      <c r="O150" s="68"/>
      <c r="P150" s="69"/>
      <c r="Q150" s="67"/>
      <c r="R150" s="68"/>
      <c r="S150" s="69"/>
      <c r="T150" s="67"/>
      <c r="U150" s="68"/>
      <c r="V150" s="69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</row>
    <row r="151" spans="1:134" s="1" customFormat="1" ht="15" customHeight="1">
      <c r="A151" s="107" t="s">
        <v>329</v>
      </c>
      <c r="B151" s="97" t="s">
        <v>327</v>
      </c>
      <c r="C151" s="5"/>
      <c r="D151" s="167"/>
      <c r="E151" s="205"/>
      <c r="F151" s="168"/>
      <c r="G151" s="233"/>
      <c r="H151" s="67"/>
      <c r="I151" s="68"/>
      <c r="J151" s="69"/>
      <c r="K151" s="67"/>
      <c r="L151" s="68"/>
      <c r="M151" s="69"/>
      <c r="N151" s="67"/>
      <c r="O151" s="68"/>
      <c r="P151" s="69"/>
      <c r="Q151" s="67"/>
      <c r="R151" s="68"/>
      <c r="S151" s="69"/>
      <c r="T151" s="67"/>
      <c r="U151" s="68"/>
      <c r="V151" s="69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</row>
    <row r="152" spans="1:134" s="1" customFormat="1" ht="15" customHeight="1">
      <c r="A152" s="113" t="s">
        <v>330</v>
      </c>
      <c r="B152" s="100" t="s">
        <v>328</v>
      </c>
      <c r="C152" s="5"/>
      <c r="D152" s="169"/>
      <c r="E152" s="206"/>
      <c r="F152" s="170"/>
      <c r="G152" s="233"/>
      <c r="H152" s="67"/>
      <c r="I152" s="68"/>
      <c r="J152" s="69"/>
      <c r="K152" s="67"/>
      <c r="L152" s="68"/>
      <c r="M152" s="69"/>
      <c r="N152" s="67"/>
      <c r="O152" s="68"/>
      <c r="P152" s="69"/>
      <c r="Q152" s="67"/>
      <c r="R152" s="68"/>
      <c r="S152" s="69"/>
      <c r="T152" s="67"/>
      <c r="U152" s="68"/>
      <c r="V152" s="69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</row>
    <row r="153" spans="1:134" s="1" customFormat="1" ht="15" customHeight="1">
      <c r="A153" s="107" t="s">
        <v>335</v>
      </c>
      <c r="B153" s="97" t="s">
        <v>336</v>
      </c>
      <c r="C153" s="5"/>
      <c r="D153" s="167"/>
      <c r="E153" s="205"/>
      <c r="F153" s="168"/>
      <c r="G153" s="233"/>
      <c r="H153" s="67"/>
      <c r="I153" s="68"/>
      <c r="J153" s="69"/>
      <c r="K153" s="67"/>
      <c r="L153" s="68"/>
      <c r="M153" s="69"/>
      <c r="N153" s="67"/>
      <c r="O153" s="68"/>
      <c r="P153" s="69"/>
      <c r="Q153" s="67"/>
      <c r="R153" s="68"/>
      <c r="S153" s="69"/>
      <c r="T153" s="67"/>
      <c r="U153" s="68"/>
      <c r="V153" s="69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</row>
    <row r="154" spans="1:134" s="1" customFormat="1" ht="15" customHeight="1">
      <c r="A154" s="107" t="s">
        <v>337</v>
      </c>
      <c r="B154" s="97" t="s">
        <v>338</v>
      </c>
      <c r="C154" s="5"/>
      <c r="D154" s="167"/>
      <c r="E154" s="205"/>
      <c r="F154" s="168"/>
      <c r="G154" s="233"/>
      <c r="H154" s="67"/>
      <c r="I154" s="68"/>
      <c r="J154" s="69"/>
      <c r="K154" s="67"/>
      <c r="L154" s="68"/>
      <c r="M154" s="69"/>
      <c r="N154" s="67"/>
      <c r="O154" s="68"/>
      <c r="P154" s="69"/>
      <c r="Q154" s="67"/>
      <c r="R154" s="68"/>
      <c r="S154" s="69"/>
      <c r="T154" s="67"/>
      <c r="U154" s="68"/>
      <c r="V154" s="69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</row>
    <row r="155" spans="1:134" s="1" customFormat="1" ht="15" customHeight="1">
      <c r="A155" s="113" t="s">
        <v>331</v>
      </c>
      <c r="B155" s="100" t="s">
        <v>332</v>
      </c>
      <c r="C155" s="5"/>
      <c r="D155" s="169"/>
      <c r="E155" s="206"/>
      <c r="F155" s="170"/>
      <c r="G155" s="233"/>
      <c r="H155" s="67"/>
      <c r="I155" s="68"/>
      <c r="J155" s="69"/>
      <c r="K155" s="67"/>
      <c r="L155" s="68"/>
      <c r="M155" s="69"/>
      <c r="N155" s="67"/>
      <c r="O155" s="68"/>
      <c r="P155" s="69"/>
      <c r="Q155" s="67"/>
      <c r="R155" s="68"/>
      <c r="S155" s="69"/>
      <c r="T155" s="67"/>
      <c r="U155" s="68"/>
      <c r="V155" s="69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</row>
    <row r="156" spans="1:134" s="1" customFormat="1" ht="15" customHeight="1" thickBot="1">
      <c r="A156" s="114" t="s">
        <v>326</v>
      </c>
      <c r="B156" s="92" t="s">
        <v>149</v>
      </c>
      <c r="C156" s="99"/>
      <c r="D156" s="161"/>
      <c r="E156" s="202"/>
      <c r="F156" s="162"/>
      <c r="G156" s="233"/>
      <c r="H156" s="67"/>
      <c r="I156" s="68"/>
      <c r="J156" s="69"/>
      <c r="K156" s="67"/>
      <c r="L156" s="68"/>
      <c r="M156" s="69"/>
      <c r="N156" s="67"/>
      <c r="O156" s="68"/>
      <c r="P156" s="69"/>
      <c r="Q156" s="67"/>
      <c r="R156" s="68"/>
      <c r="S156" s="69"/>
      <c r="T156" s="67"/>
      <c r="U156" s="68"/>
      <c r="V156" s="69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</row>
    <row r="157" spans="1:134" s="1" customFormat="1" ht="15" customHeight="1" thickBot="1">
      <c r="A157" s="234" t="str">
        <f>IFERROR((#REF!+D157+E157+F157)/#REF!,"")</f>
        <v/>
      </c>
      <c r="B157" s="98" t="s">
        <v>333</v>
      </c>
      <c r="C157" s="94"/>
      <c r="D157" s="93">
        <f>SUM(D151:D156)</f>
        <v>0</v>
      </c>
      <c r="E157" s="93">
        <f>SUM(E151:E156)</f>
        <v>0</v>
      </c>
      <c r="F157" s="249">
        <f>SUM(F151:F156)</f>
        <v>0</v>
      </c>
      <c r="G157" s="233"/>
      <c r="H157" s="67"/>
      <c r="I157" s="68"/>
      <c r="J157" s="69"/>
      <c r="K157" s="67"/>
      <c r="L157" s="68"/>
      <c r="M157" s="69"/>
      <c r="N157" s="67"/>
      <c r="O157" s="68"/>
      <c r="P157" s="69"/>
      <c r="Q157" s="67"/>
      <c r="R157" s="68"/>
      <c r="S157" s="69"/>
      <c r="T157" s="67"/>
      <c r="U157" s="68"/>
      <c r="V157" s="69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</row>
    <row r="158" spans="1:134" ht="15" customHeight="1">
      <c r="A158" s="143" t="s">
        <v>205</v>
      </c>
      <c r="B158" s="135" t="s">
        <v>146</v>
      </c>
      <c r="C158" s="138"/>
      <c r="D158" s="126"/>
      <c r="E158" s="126"/>
      <c r="F158" s="127"/>
      <c r="G158" s="233"/>
      <c r="H158" s="67"/>
      <c r="I158" s="68"/>
      <c r="J158" s="69"/>
      <c r="K158" s="67"/>
      <c r="L158" s="68"/>
      <c r="M158" s="69"/>
      <c r="N158" s="67"/>
      <c r="O158" s="68"/>
      <c r="P158" s="69"/>
      <c r="Q158" s="67"/>
      <c r="R158" s="68"/>
      <c r="S158" s="69"/>
      <c r="T158" s="67"/>
      <c r="U158" s="68"/>
      <c r="V158" s="69"/>
    </row>
    <row r="159" spans="1:134" s="13" customFormat="1" ht="15" customHeight="1">
      <c r="A159" s="107" t="s">
        <v>334</v>
      </c>
      <c r="B159" s="7" t="s">
        <v>147</v>
      </c>
      <c r="C159" s="5"/>
      <c r="D159" s="167"/>
      <c r="E159" s="205"/>
      <c r="F159" s="168"/>
      <c r="G159" s="233"/>
      <c r="H159" s="67"/>
      <c r="I159" s="68"/>
      <c r="J159" s="69"/>
      <c r="K159" s="67"/>
      <c r="L159" s="68"/>
      <c r="M159" s="69"/>
      <c r="N159" s="67"/>
      <c r="O159" s="68"/>
      <c r="P159" s="69"/>
      <c r="Q159" s="67"/>
      <c r="R159" s="68"/>
      <c r="S159" s="69"/>
      <c r="T159" s="67"/>
      <c r="U159" s="68"/>
      <c r="V159" s="69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71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</row>
    <row r="160" spans="1:134" s="13" customFormat="1" ht="15" customHeight="1">
      <c r="A160" s="117" t="s">
        <v>341</v>
      </c>
      <c r="B160" s="101" t="s">
        <v>339</v>
      </c>
      <c r="C160" s="11"/>
      <c r="D160" s="165"/>
      <c r="E160" s="204"/>
      <c r="F160" s="166"/>
      <c r="G160" s="233"/>
      <c r="H160" s="67"/>
      <c r="I160" s="68"/>
      <c r="J160" s="69"/>
      <c r="K160" s="67"/>
      <c r="L160" s="68"/>
      <c r="M160" s="69"/>
      <c r="N160" s="67"/>
      <c r="O160" s="68"/>
      <c r="P160" s="69"/>
      <c r="Q160" s="67"/>
      <c r="R160" s="68"/>
      <c r="S160" s="69"/>
      <c r="T160" s="67"/>
      <c r="U160" s="68"/>
      <c r="V160" s="69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71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</row>
    <row r="161" spans="1:134" s="13" customFormat="1">
      <c r="A161" s="117" t="s">
        <v>342</v>
      </c>
      <c r="B161" s="101" t="s">
        <v>340</v>
      </c>
      <c r="C161" s="11"/>
      <c r="D161" s="165"/>
      <c r="E161" s="204"/>
      <c r="F161" s="166"/>
      <c r="G161" s="236"/>
      <c r="H161" s="50"/>
      <c r="I161" s="51"/>
      <c r="J161" s="51"/>
      <c r="K161" s="50"/>
      <c r="L161" s="51"/>
      <c r="M161" s="51"/>
      <c r="N161" s="50"/>
      <c r="O161" s="51"/>
      <c r="P161" s="51"/>
      <c r="Q161" s="50"/>
      <c r="R161" s="51"/>
      <c r="S161" s="51"/>
      <c r="T161" s="50"/>
      <c r="U161" s="51"/>
      <c r="V161" s="51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71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</row>
    <row r="162" spans="1:134" s="13" customFormat="1">
      <c r="A162" s="117" t="s">
        <v>345</v>
      </c>
      <c r="B162" s="19" t="s">
        <v>153</v>
      </c>
      <c r="C162" s="11"/>
      <c r="D162" s="165"/>
      <c r="E162" s="204"/>
      <c r="F162" s="166"/>
      <c r="G162" s="236"/>
      <c r="H162" s="50"/>
      <c r="I162" s="51"/>
      <c r="J162" s="51"/>
      <c r="K162" s="50"/>
      <c r="L162" s="51"/>
      <c r="M162" s="51"/>
      <c r="N162" s="50"/>
      <c r="O162" s="51"/>
      <c r="P162" s="51"/>
      <c r="Q162" s="50"/>
      <c r="R162" s="51"/>
      <c r="S162" s="51"/>
      <c r="T162" s="50"/>
      <c r="U162" s="51"/>
      <c r="V162" s="51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71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</row>
    <row r="163" spans="1:134" s="13" customFormat="1">
      <c r="A163" s="117" t="s">
        <v>343</v>
      </c>
      <c r="B163" s="19" t="s">
        <v>151</v>
      </c>
      <c r="C163" s="11"/>
      <c r="D163" s="165"/>
      <c r="E163" s="204"/>
      <c r="F163" s="166"/>
      <c r="G163" s="236"/>
      <c r="H163" s="50"/>
      <c r="I163" s="51"/>
      <c r="J163" s="51"/>
      <c r="K163" s="50"/>
      <c r="L163" s="51"/>
      <c r="M163" s="51"/>
      <c r="N163" s="50"/>
      <c r="O163" s="51"/>
      <c r="P163" s="51"/>
      <c r="Q163" s="50"/>
      <c r="R163" s="51"/>
      <c r="S163" s="51"/>
      <c r="T163" s="50"/>
      <c r="U163" s="51"/>
      <c r="V163" s="51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71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</row>
    <row r="164" spans="1:134" s="17" customFormat="1" ht="13.5" thickBot="1">
      <c r="A164" s="118" t="s">
        <v>344</v>
      </c>
      <c r="B164" s="20" t="s">
        <v>152</v>
      </c>
      <c r="C164" s="111"/>
      <c r="D164" s="173"/>
      <c r="E164" s="208"/>
      <c r="F164" s="174"/>
      <c r="G164" s="236"/>
      <c r="H164" s="50"/>
      <c r="I164" s="51"/>
      <c r="J164" s="51"/>
      <c r="K164" s="50"/>
      <c r="L164" s="51"/>
      <c r="M164" s="51"/>
      <c r="N164" s="50"/>
      <c r="O164" s="51"/>
      <c r="P164" s="51"/>
      <c r="Q164" s="50"/>
      <c r="R164" s="51"/>
      <c r="S164" s="51"/>
      <c r="T164" s="50"/>
      <c r="U164" s="51"/>
      <c r="V164" s="51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74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</row>
    <row r="165" spans="1:134" s="6" customFormat="1" ht="15" customHeight="1" thickBot="1">
      <c r="A165" s="234" t="str">
        <f>IFERROR((#REF!+D165+E165+F165)/#REF!,"")</f>
        <v/>
      </c>
      <c r="B165" s="98" t="s">
        <v>346</v>
      </c>
      <c r="C165" s="94"/>
      <c r="D165" s="93">
        <f>SUM(D159:D164)</f>
        <v>0</v>
      </c>
      <c r="E165" s="93">
        <f>SUM(E159:E164)</f>
        <v>0</v>
      </c>
      <c r="F165" s="249">
        <f>SUM(F159:F164)</f>
        <v>0</v>
      </c>
      <c r="G165" s="233"/>
      <c r="H165" s="67"/>
      <c r="I165" s="68"/>
      <c r="J165" s="69"/>
      <c r="K165" s="67"/>
      <c r="L165" s="68"/>
      <c r="M165" s="69"/>
      <c r="N165" s="67"/>
      <c r="O165" s="68"/>
      <c r="P165" s="69"/>
      <c r="Q165" s="67"/>
      <c r="R165" s="68"/>
      <c r="S165" s="69"/>
      <c r="T165" s="67"/>
      <c r="U165" s="68"/>
      <c r="V165" s="69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  <c r="DY165" s="70"/>
      <c r="DZ165" s="70"/>
      <c r="EA165" s="70"/>
      <c r="EB165" s="70"/>
      <c r="EC165" s="70"/>
      <c r="ED165" s="70"/>
    </row>
    <row r="166" spans="1:134" s="1" customFormat="1" ht="15" customHeight="1">
      <c r="A166" s="141" t="s">
        <v>347</v>
      </c>
      <c r="B166" s="142" t="s">
        <v>348</v>
      </c>
      <c r="C166" s="138"/>
      <c r="D166" s="126"/>
      <c r="E166" s="126"/>
      <c r="F166" s="127"/>
      <c r="G166" s="233"/>
      <c r="H166" s="67"/>
      <c r="I166" s="68"/>
      <c r="J166" s="69"/>
      <c r="K166" s="67"/>
      <c r="L166" s="68"/>
      <c r="M166" s="69"/>
      <c r="N166" s="67"/>
      <c r="O166" s="68"/>
      <c r="P166" s="69"/>
      <c r="Q166" s="67"/>
      <c r="R166" s="68"/>
      <c r="S166" s="69"/>
      <c r="T166" s="67"/>
      <c r="U166" s="68"/>
      <c r="V166" s="69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</row>
    <row r="167" spans="1:134" s="1" customFormat="1" ht="15" customHeight="1" thickBot="1">
      <c r="A167" s="120" t="s">
        <v>349</v>
      </c>
      <c r="B167" s="8" t="s">
        <v>164</v>
      </c>
      <c r="C167" s="96"/>
      <c r="D167" s="147"/>
      <c r="E167" s="195"/>
      <c r="F167" s="148"/>
      <c r="G167" s="233"/>
      <c r="H167" s="67"/>
      <c r="I167" s="68"/>
      <c r="J167" s="69"/>
      <c r="K167" s="67"/>
      <c r="L167" s="68"/>
      <c r="M167" s="69"/>
      <c r="N167" s="67"/>
      <c r="O167" s="68"/>
      <c r="P167" s="69"/>
      <c r="Q167" s="67"/>
      <c r="R167" s="68"/>
      <c r="S167" s="69"/>
      <c r="T167" s="67"/>
      <c r="U167" s="68"/>
      <c r="V167" s="69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</row>
    <row r="168" spans="1:134" s="1" customFormat="1" ht="15" customHeight="1" thickBot="1">
      <c r="A168" s="235" t="str">
        <f>IFERROR((#REF!+D168+E168+F168)/#REF!,"")</f>
        <v/>
      </c>
      <c r="B168" s="119" t="s">
        <v>350</v>
      </c>
      <c r="C168" s="96"/>
      <c r="D168" s="38">
        <f>SUM(D167:D167)</f>
        <v>0</v>
      </c>
      <c r="E168" s="38">
        <f>SUM(E167:E167)</f>
        <v>0</v>
      </c>
      <c r="F168" s="246">
        <f>SUM(F167:F167)</f>
        <v>0</v>
      </c>
      <c r="G168" s="233"/>
      <c r="H168" s="67"/>
      <c r="I168" s="68"/>
      <c r="J168" s="69"/>
      <c r="K168" s="67"/>
      <c r="L168" s="68"/>
      <c r="M168" s="69"/>
      <c r="N168" s="67"/>
      <c r="O168" s="68"/>
      <c r="P168" s="69"/>
      <c r="Q168" s="67"/>
      <c r="R168" s="68"/>
      <c r="S168" s="69"/>
      <c r="T168" s="67"/>
      <c r="U168" s="68"/>
      <c r="V168" s="69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</row>
    <row r="169" spans="1:134" ht="15" customHeight="1">
      <c r="A169" s="143" t="s">
        <v>206</v>
      </c>
      <c r="B169" s="135" t="s">
        <v>154</v>
      </c>
      <c r="C169" s="138"/>
      <c r="D169" s="124"/>
      <c r="E169" s="124"/>
      <c r="F169" s="125"/>
      <c r="G169" s="233"/>
      <c r="H169" s="67"/>
      <c r="I169" s="68"/>
      <c r="J169" s="69"/>
      <c r="K169" s="79"/>
      <c r="L169" s="68"/>
      <c r="M169" s="69"/>
      <c r="N169" s="67"/>
      <c r="O169" s="68"/>
      <c r="P169" s="69"/>
      <c r="Q169" s="67"/>
      <c r="R169" s="68"/>
      <c r="S169" s="69"/>
      <c r="T169" s="67"/>
      <c r="U169" s="68"/>
      <c r="V169" s="69"/>
    </row>
    <row r="170" spans="1:134" ht="15" customHeight="1">
      <c r="A170" s="107" t="s">
        <v>354</v>
      </c>
      <c r="B170" s="7" t="s">
        <v>16</v>
      </c>
      <c r="C170" s="5"/>
      <c r="D170" s="149"/>
      <c r="E170" s="196"/>
      <c r="F170" s="150"/>
      <c r="G170" s="233"/>
      <c r="H170" s="67"/>
      <c r="I170" s="68"/>
      <c r="J170" s="69"/>
      <c r="K170" s="79"/>
      <c r="L170" s="68"/>
      <c r="M170" s="69"/>
      <c r="N170" s="67"/>
      <c r="O170" s="68"/>
      <c r="P170" s="69"/>
      <c r="Q170" s="67"/>
      <c r="R170" s="68"/>
      <c r="S170" s="69"/>
      <c r="T170" s="67"/>
      <c r="U170" s="68"/>
      <c r="V170" s="69"/>
    </row>
    <row r="171" spans="1:134" ht="15" customHeight="1">
      <c r="A171" s="107" t="s">
        <v>354</v>
      </c>
      <c r="B171" s="7" t="s">
        <v>155</v>
      </c>
      <c r="C171" s="5"/>
      <c r="D171" s="149"/>
      <c r="E171" s="196"/>
      <c r="F171" s="150"/>
      <c r="G171" s="233"/>
      <c r="H171" s="67"/>
      <c r="I171" s="68"/>
      <c r="J171" s="69"/>
      <c r="K171" s="67"/>
      <c r="L171" s="68"/>
      <c r="M171" s="69"/>
      <c r="N171" s="67"/>
      <c r="O171" s="68"/>
      <c r="P171" s="69"/>
      <c r="Q171" s="67"/>
      <c r="R171" s="68"/>
      <c r="S171" s="69"/>
      <c r="T171" s="67"/>
      <c r="U171" s="68"/>
      <c r="V171" s="69"/>
    </row>
    <row r="172" spans="1:134" ht="15" customHeight="1">
      <c r="A172" s="107" t="s">
        <v>363</v>
      </c>
      <c r="B172" s="7" t="s">
        <v>163</v>
      </c>
      <c r="C172" s="5"/>
      <c r="D172" s="149"/>
      <c r="E172" s="196"/>
      <c r="F172" s="150"/>
      <c r="G172" s="233"/>
      <c r="H172" s="67"/>
      <c r="I172" s="68"/>
      <c r="J172" s="69"/>
      <c r="K172" s="67"/>
      <c r="L172" s="68"/>
      <c r="M172" s="69"/>
      <c r="N172" s="67"/>
      <c r="O172" s="68"/>
      <c r="P172" s="69"/>
      <c r="Q172" s="67"/>
      <c r="R172" s="68"/>
      <c r="S172" s="69"/>
      <c r="T172" s="67"/>
      <c r="U172" s="68"/>
      <c r="V172" s="69"/>
    </row>
    <row r="173" spans="1:134" ht="15" customHeight="1" thickBot="1">
      <c r="A173" s="114" t="s">
        <v>362</v>
      </c>
      <c r="B173" s="10" t="s">
        <v>162</v>
      </c>
      <c r="C173" s="99"/>
      <c r="D173" s="147"/>
      <c r="E173" s="195"/>
      <c r="F173" s="148"/>
      <c r="G173" s="233"/>
      <c r="H173" s="67"/>
      <c r="I173" s="68"/>
      <c r="J173" s="69"/>
      <c r="K173" s="67"/>
      <c r="L173" s="68"/>
      <c r="M173" s="69"/>
      <c r="N173" s="67"/>
      <c r="O173" s="68"/>
      <c r="P173" s="69"/>
      <c r="Q173" s="67"/>
      <c r="R173" s="68"/>
      <c r="S173" s="69"/>
      <c r="T173" s="67"/>
      <c r="U173" s="68"/>
      <c r="V173" s="69"/>
    </row>
    <row r="174" spans="1:134" s="6" customFormat="1" ht="15" customHeight="1" thickBot="1">
      <c r="A174" s="235" t="str">
        <f>IFERROR((#REF!+D174+E174+F174)/#REF!,"")</f>
        <v/>
      </c>
      <c r="B174" s="98" t="s">
        <v>207</v>
      </c>
      <c r="C174" s="94"/>
      <c r="D174" s="93">
        <f>SUM(D170:D173)</f>
        <v>0</v>
      </c>
      <c r="E174" s="93">
        <f>SUM(E170:E173)</f>
        <v>0</v>
      </c>
      <c r="F174" s="249">
        <f>SUM(F170:F173)</f>
        <v>0</v>
      </c>
      <c r="G174" s="233"/>
      <c r="H174" s="67"/>
      <c r="I174" s="68"/>
      <c r="J174" s="69"/>
      <c r="K174" s="67"/>
      <c r="L174" s="68"/>
      <c r="M174" s="69"/>
      <c r="N174" s="67"/>
      <c r="O174" s="68"/>
      <c r="P174" s="69"/>
      <c r="Q174" s="67"/>
      <c r="R174" s="68"/>
      <c r="S174" s="69"/>
      <c r="T174" s="67"/>
      <c r="U174" s="68"/>
      <c r="V174" s="69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</row>
    <row r="175" spans="1:134" s="6" customFormat="1" ht="15" customHeight="1" thickBot="1">
      <c r="A175" s="141" t="s">
        <v>358</v>
      </c>
      <c r="B175" s="142" t="s">
        <v>359</v>
      </c>
      <c r="C175" s="138"/>
      <c r="D175" s="126"/>
      <c r="E175" s="126"/>
      <c r="F175" s="127"/>
      <c r="G175" s="233"/>
      <c r="H175" s="67"/>
      <c r="I175" s="68"/>
      <c r="J175" s="69"/>
      <c r="K175" s="67"/>
      <c r="L175" s="68"/>
      <c r="M175" s="69"/>
      <c r="N175" s="67"/>
      <c r="O175" s="68"/>
      <c r="P175" s="69"/>
      <c r="Q175" s="67"/>
      <c r="R175" s="68"/>
      <c r="S175" s="69"/>
      <c r="T175" s="67"/>
      <c r="U175" s="68"/>
      <c r="V175" s="69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</row>
    <row r="176" spans="1:134" s="6" customFormat="1" ht="15" customHeight="1" thickBot="1">
      <c r="A176" s="107" t="s">
        <v>355</v>
      </c>
      <c r="B176" s="7" t="s">
        <v>158</v>
      </c>
      <c r="C176" s="5"/>
      <c r="D176" s="149"/>
      <c r="E176" s="196"/>
      <c r="F176" s="150"/>
      <c r="G176" s="233"/>
      <c r="H176" s="67"/>
      <c r="I176" s="68"/>
      <c r="J176" s="69"/>
      <c r="K176" s="67"/>
      <c r="L176" s="68"/>
      <c r="M176" s="69"/>
      <c r="N176" s="67"/>
      <c r="O176" s="68"/>
      <c r="P176" s="69"/>
      <c r="Q176" s="67"/>
      <c r="R176" s="68"/>
      <c r="S176" s="69"/>
      <c r="T176" s="67"/>
      <c r="U176" s="68"/>
      <c r="V176" s="69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70"/>
      <c r="DQ176" s="70"/>
      <c r="DR176" s="70"/>
      <c r="DS176" s="70"/>
      <c r="DT176" s="70"/>
      <c r="DU176" s="70"/>
      <c r="DV176" s="70"/>
      <c r="DW176" s="70"/>
      <c r="DX176" s="70"/>
      <c r="DY176" s="70"/>
      <c r="DZ176" s="70"/>
      <c r="EA176" s="70"/>
      <c r="EB176" s="70"/>
      <c r="EC176" s="70"/>
      <c r="ED176" s="70"/>
    </row>
    <row r="177" spans="1:134" s="6" customFormat="1" ht="15" customHeight="1" thickBot="1">
      <c r="A177" s="113" t="s">
        <v>360</v>
      </c>
      <c r="B177" s="35" t="s">
        <v>161</v>
      </c>
      <c r="C177" s="89"/>
      <c r="D177" s="153"/>
      <c r="E177" s="198"/>
      <c r="F177" s="154"/>
      <c r="G177" s="233"/>
      <c r="H177" s="67"/>
      <c r="I177" s="68"/>
      <c r="J177" s="69"/>
      <c r="K177" s="67"/>
      <c r="L177" s="68"/>
      <c r="M177" s="69"/>
      <c r="N177" s="67"/>
      <c r="O177" s="68"/>
      <c r="P177" s="69"/>
      <c r="Q177" s="67"/>
      <c r="R177" s="68"/>
      <c r="S177" s="69"/>
      <c r="T177" s="67"/>
      <c r="U177" s="68"/>
      <c r="V177" s="69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0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  <c r="DJ177" s="70"/>
      <c r="DK177" s="70"/>
      <c r="DL177" s="70"/>
      <c r="DM177" s="70"/>
      <c r="DN177" s="70"/>
      <c r="DO177" s="70"/>
      <c r="DP177" s="70"/>
      <c r="DQ177" s="70"/>
      <c r="DR177" s="70"/>
      <c r="DS177" s="70"/>
      <c r="DT177" s="70"/>
      <c r="DU177" s="70"/>
      <c r="DV177" s="70"/>
      <c r="DW177" s="70"/>
      <c r="DX177" s="70"/>
      <c r="DY177" s="70"/>
      <c r="DZ177" s="70"/>
      <c r="EA177" s="70"/>
      <c r="EB177" s="70"/>
      <c r="EC177" s="70"/>
      <c r="ED177" s="70"/>
    </row>
    <row r="178" spans="1:134" s="6" customFormat="1" ht="15" customHeight="1" thickBot="1">
      <c r="A178" s="107" t="s">
        <v>356</v>
      </c>
      <c r="B178" s="7" t="s">
        <v>159</v>
      </c>
      <c r="C178" s="5"/>
      <c r="D178" s="151"/>
      <c r="E178" s="197"/>
      <c r="F178" s="152"/>
      <c r="G178" s="233"/>
      <c r="H178" s="67"/>
      <c r="I178" s="68"/>
      <c r="J178" s="69"/>
      <c r="K178" s="67"/>
      <c r="L178" s="68"/>
      <c r="M178" s="69"/>
      <c r="N178" s="67"/>
      <c r="O178" s="68"/>
      <c r="P178" s="69"/>
      <c r="Q178" s="67"/>
      <c r="R178" s="68"/>
      <c r="S178" s="69"/>
      <c r="T178" s="67"/>
      <c r="U178" s="68"/>
      <c r="V178" s="69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70"/>
      <c r="DO178" s="70"/>
      <c r="DP178" s="70"/>
      <c r="DQ178" s="70"/>
      <c r="DR178" s="70"/>
      <c r="DS178" s="70"/>
      <c r="DT178" s="70"/>
      <c r="DU178" s="70"/>
      <c r="DV178" s="70"/>
      <c r="DW178" s="70"/>
      <c r="DX178" s="70"/>
      <c r="DY178" s="70"/>
      <c r="DZ178" s="70"/>
      <c r="EA178" s="70"/>
      <c r="EB178" s="70"/>
      <c r="EC178" s="70"/>
      <c r="ED178" s="70"/>
    </row>
    <row r="179" spans="1:134" s="6" customFormat="1" ht="15" customHeight="1" thickBot="1">
      <c r="A179" s="120" t="s">
        <v>357</v>
      </c>
      <c r="B179" s="8" t="s">
        <v>160</v>
      </c>
      <c r="C179" s="96"/>
      <c r="D179" s="147"/>
      <c r="E179" s="195"/>
      <c r="F179" s="148"/>
      <c r="G179" s="233"/>
      <c r="H179" s="67"/>
      <c r="I179" s="68"/>
      <c r="J179" s="69"/>
      <c r="K179" s="67"/>
      <c r="L179" s="68"/>
      <c r="M179" s="69"/>
      <c r="N179" s="67"/>
      <c r="O179" s="68"/>
      <c r="P179" s="69"/>
      <c r="Q179" s="67"/>
      <c r="R179" s="68"/>
      <c r="S179" s="69"/>
      <c r="T179" s="67"/>
      <c r="U179" s="68"/>
      <c r="V179" s="69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  <c r="DT179" s="70"/>
      <c r="DU179" s="70"/>
      <c r="DV179" s="70"/>
      <c r="DW179" s="70"/>
      <c r="DX179" s="70"/>
      <c r="DY179" s="70"/>
      <c r="DZ179" s="70"/>
      <c r="EA179" s="70"/>
      <c r="EB179" s="70"/>
      <c r="EC179" s="70"/>
      <c r="ED179" s="70"/>
    </row>
    <row r="180" spans="1:134" s="6" customFormat="1" ht="15" customHeight="1" thickBot="1">
      <c r="A180" s="235" t="str">
        <f>IFERROR((#REF!+D180+E180+F180)/#REF!,"")</f>
        <v/>
      </c>
      <c r="B180" s="95" t="s">
        <v>361</v>
      </c>
      <c r="C180" s="91"/>
      <c r="D180" s="37">
        <f>SUM(D176:D179)</f>
        <v>0</v>
      </c>
      <c r="E180" s="37">
        <f>SUM(E176:E179)</f>
        <v>0</v>
      </c>
      <c r="F180" s="247">
        <f>SUM(F176:F179)</f>
        <v>0</v>
      </c>
      <c r="G180" s="233"/>
      <c r="H180" s="67"/>
      <c r="I180" s="68"/>
      <c r="J180" s="69"/>
      <c r="K180" s="67"/>
      <c r="L180" s="68"/>
      <c r="M180" s="69"/>
      <c r="N180" s="67"/>
      <c r="O180" s="68"/>
      <c r="P180" s="69"/>
      <c r="Q180" s="67"/>
      <c r="R180" s="68"/>
      <c r="S180" s="69"/>
      <c r="T180" s="67"/>
      <c r="U180" s="68"/>
      <c r="V180" s="69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 s="70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  <c r="DM180" s="70"/>
      <c r="DN180" s="70"/>
      <c r="DO180" s="70"/>
      <c r="DP180" s="70"/>
      <c r="DQ180" s="70"/>
      <c r="DR180" s="70"/>
      <c r="DS180" s="70"/>
      <c r="DT180" s="70"/>
      <c r="DU180" s="70"/>
      <c r="DV180" s="70"/>
      <c r="DW180" s="70"/>
      <c r="DX180" s="70"/>
      <c r="DY180" s="70"/>
      <c r="DZ180" s="70"/>
      <c r="EA180" s="70"/>
      <c r="EB180" s="70"/>
      <c r="EC180" s="70"/>
      <c r="ED180" s="70"/>
    </row>
    <row r="181" spans="1:134" s="6" customFormat="1" ht="15" customHeight="1" thickBot="1">
      <c r="A181" s="141" t="s">
        <v>313</v>
      </c>
      <c r="B181" s="142" t="s">
        <v>314</v>
      </c>
      <c r="C181" s="138"/>
      <c r="D181" s="126"/>
      <c r="E181" s="126"/>
      <c r="F181" s="127"/>
      <c r="G181" s="233"/>
      <c r="H181" s="67"/>
      <c r="I181" s="68"/>
      <c r="J181" s="69"/>
      <c r="K181" s="67"/>
      <c r="L181" s="68"/>
      <c r="M181" s="69"/>
      <c r="N181" s="67"/>
      <c r="O181" s="68"/>
      <c r="P181" s="69"/>
      <c r="Q181" s="67"/>
      <c r="R181" s="68"/>
      <c r="S181" s="69"/>
      <c r="T181" s="67"/>
      <c r="U181" s="68"/>
      <c r="V181" s="69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70"/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/>
    </row>
    <row r="182" spans="1:134" s="6" customFormat="1" ht="15" customHeight="1" thickBot="1">
      <c r="A182" s="107" t="s">
        <v>353</v>
      </c>
      <c r="B182" s="7" t="s">
        <v>157</v>
      </c>
      <c r="C182" s="5"/>
      <c r="D182" s="149"/>
      <c r="E182" s="196"/>
      <c r="F182" s="150"/>
      <c r="G182" s="233"/>
      <c r="H182" s="67"/>
      <c r="I182" s="68"/>
      <c r="J182" s="69"/>
      <c r="K182" s="67"/>
      <c r="L182" s="68"/>
      <c r="M182" s="69"/>
      <c r="N182" s="67"/>
      <c r="O182" s="68"/>
      <c r="P182" s="69"/>
      <c r="Q182" s="67"/>
      <c r="R182" s="68"/>
      <c r="S182" s="69"/>
      <c r="T182" s="67"/>
      <c r="U182" s="68"/>
      <c r="V182" s="69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  <c r="CP182" s="70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  <c r="DM182" s="70"/>
      <c r="DN182" s="70"/>
      <c r="DO182" s="70"/>
      <c r="DP182" s="70"/>
      <c r="DQ182" s="70"/>
      <c r="DR182" s="70"/>
      <c r="DS182" s="70"/>
      <c r="DT182" s="70"/>
      <c r="DU182" s="70"/>
      <c r="DV182" s="70"/>
      <c r="DW182" s="70"/>
      <c r="DX182" s="70"/>
      <c r="DY182" s="70"/>
      <c r="DZ182" s="70"/>
      <c r="EA182" s="70"/>
      <c r="EB182" s="70"/>
      <c r="EC182" s="70"/>
      <c r="ED182" s="70"/>
    </row>
    <row r="183" spans="1:134" s="6" customFormat="1" ht="15" customHeight="1" thickBot="1">
      <c r="A183" s="117" t="s">
        <v>312</v>
      </c>
      <c r="B183" s="19" t="s">
        <v>138</v>
      </c>
      <c r="C183" s="11"/>
      <c r="D183" s="182"/>
      <c r="E183" s="204"/>
      <c r="F183" s="166"/>
      <c r="G183" s="233"/>
      <c r="H183" s="67"/>
      <c r="I183" s="68"/>
      <c r="J183" s="69"/>
      <c r="K183" s="67"/>
      <c r="L183" s="68"/>
      <c r="M183" s="69"/>
      <c r="N183" s="67"/>
      <c r="O183" s="68"/>
      <c r="P183" s="69"/>
      <c r="Q183" s="67"/>
      <c r="R183" s="68"/>
      <c r="S183" s="69"/>
      <c r="T183" s="67"/>
      <c r="U183" s="68"/>
      <c r="V183" s="69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  <c r="CO183" s="70"/>
      <c r="CP183" s="70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70"/>
      <c r="DN183" s="70"/>
      <c r="DO183" s="70"/>
      <c r="DP183" s="70"/>
      <c r="DQ183" s="70"/>
      <c r="DR183" s="70"/>
      <c r="DS183" s="70"/>
      <c r="DT183" s="70"/>
      <c r="DU183" s="70"/>
      <c r="DV183" s="70"/>
      <c r="DW183" s="70"/>
      <c r="DX183" s="70"/>
      <c r="DY183" s="70"/>
      <c r="DZ183" s="70"/>
      <c r="EA183" s="70"/>
      <c r="EB183" s="70"/>
      <c r="EC183" s="70"/>
      <c r="ED183" s="70"/>
    </row>
    <row r="184" spans="1:134" s="6" customFormat="1" ht="15" customHeight="1" thickBot="1">
      <c r="A184" s="114" t="s">
        <v>351</v>
      </c>
      <c r="B184" s="10" t="s">
        <v>156</v>
      </c>
      <c r="C184" s="99"/>
      <c r="D184" s="147"/>
      <c r="E184" s="195"/>
      <c r="F184" s="148"/>
      <c r="G184" s="233"/>
      <c r="H184" s="67"/>
      <c r="I184" s="68"/>
      <c r="J184" s="69"/>
      <c r="K184" s="67"/>
      <c r="L184" s="68"/>
      <c r="M184" s="69"/>
      <c r="N184" s="67"/>
      <c r="O184" s="68"/>
      <c r="P184" s="69"/>
      <c r="Q184" s="67"/>
      <c r="R184" s="68"/>
      <c r="S184" s="69"/>
      <c r="T184" s="67"/>
      <c r="U184" s="68"/>
      <c r="V184" s="69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 s="70"/>
      <c r="CP184" s="70"/>
      <c r="CQ184" s="70"/>
      <c r="CR184" s="70"/>
      <c r="CS184" s="70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  <c r="DO184" s="70"/>
      <c r="DP184" s="70"/>
      <c r="DQ184" s="70"/>
      <c r="DR184" s="70"/>
      <c r="DS184" s="70"/>
      <c r="DT184" s="70"/>
      <c r="DU184" s="70"/>
      <c r="DV184" s="70"/>
      <c r="DW184" s="70"/>
      <c r="DX184" s="70"/>
      <c r="DY184" s="70"/>
      <c r="DZ184" s="70"/>
      <c r="EA184" s="70"/>
      <c r="EB184" s="70"/>
      <c r="EC184" s="70"/>
      <c r="ED184" s="70"/>
    </row>
    <row r="185" spans="1:134" s="6" customFormat="1" ht="15" customHeight="1" thickBot="1">
      <c r="A185" s="235" t="str">
        <f>IFERROR((#REF!+D185+E185+F185)/#REF!,"")</f>
        <v/>
      </c>
      <c r="B185" s="95" t="s">
        <v>352</v>
      </c>
      <c r="C185" s="96"/>
      <c r="D185" s="37">
        <f>SUM(D182:D184)</f>
        <v>0</v>
      </c>
      <c r="E185" s="37">
        <f>SUM(E182:E184)</f>
        <v>0</v>
      </c>
      <c r="F185" s="247">
        <f>SUM(F182:F184)</f>
        <v>0</v>
      </c>
      <c r="G185" s="233"/>
      <c r="H185" s="67"/>
      <c r="I185" s="68"/>
      <c r="J185" s="69"/>
      <c r="K185" s="67"/>
      <c r="L185" s="68"/>
      <c r="M185" s="69"/>
      <c r="N185" s="67"/>
      <c r="O185" s="68"/>
      <c r="P185" s="69"/>
      <c r="Q185" s="67"/>
      <c r="R185" s="68"/>
      <c r="S185" s="69"/>
      <c r="T185" s="67"/>
      <c r="U185" s="68"/>
      <c r="V185" s="69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 s="70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70"/>
      <c r="DQ185" s="70"/>
      <c r="DR185" s="70"/>
      <c r="DS185" s="70"/>
      <c r="DT185" s="70"/>
      <c r="DU185" s="70"/>
      <c r="DV185" s="70"/>
      <c r="DW185" s="70"/>
      <c r="DX185" s="70"/>
      <c r="DY185" s="70"/>
      <c r="DZ185" s="70"/>
      <c r="EA185" s="70"/>
      <c r="EB185" s="70"/>
      <c r="EC185" s="70"/>
      <c r="ED185" s="70"/>
    </row>
    <row r="186" spans="1:134" s="6" customFormat="1" ht="15" customHeight="1" thickBot="1">
      <c r="A186" s="141" t="s">
        <v>191</v>
      </c>
      <c r="B186" s="142" t="s">
        <v>192</v>
      </c>
      <c r="C186" s="138"/>
      <c r="D186" s="126"/>
      <c r="E186" s="126"/>
      <c r="F186" s="127"/>
      <c r="G186" s="233"/>
      <c r="H186" s="67"/>
      <c r="I186" s="68"/>
      <c r="J186" s="69"/>
      <c r="K186" s="67"/>
      <c r="L186" s="68"/>
      <c r="M186" s="69"/>
      <c r="N186" s="67"/>
      <c r="O186" s="68"/>
      <c r="P186" s="69"/>
      <c r="Q186" s="67"/>
      <c r="R186" s="68"/>
      <c r="S186" s="69"/>
      <c r="T186" s="67"/>
      <c r="U186" s="68"/>
      <c r="V186" s="69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</row>
    <row r="187" spans="1:134" s="6" customFormat="1" ht="15" customHeight="1" thickBot="1">
      <c r="A187" s="103" t="s">
        <v>190</v>
      </c>
      <c r="B187" s="90" t="s">
        <v>10</v>
      </c>
      <c r="C187" s="91"/>
      <c r="D187" s="149"/>
      <c r="E187" s="149"/>
      <c r="F187" s="158"/>
      <c r="G187" s="233"/>
      <c r="H187" s="67"/>
      <c r="I187" s="68"/>
      <c r="J187" s="69"/>
      <c r="K187" s="67"/>
      <c r="L187" s="68"/>
      <c r="M187" s="69"/>
      <c r="N187" s="67"/>
      <c r="O187" s="68"/>
      <c r="P187" s="69"/>
      <c r="Q187" s="67"/>
      <c r="R187" s="68"/>
      <c r="S187" s="69"/>
      <c r="T187" s="67"/>
      <c r="U187" s="68"/>
      <c r="V187" s="69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</row>
    <row r="188" spans="1:134" s="6" customFormat="1" ht="15" customHeight="1" thickBot="1">
      <c r="A188" s="106" t="s">
        <v>190</v>
      </c>
      <c r="B188" s="7" t="s">
        <v>11</v>
      </c>
      <c r="C188" s="5"/>
      <c r="D188" s="149"/>
      <c r="E188" s="149"/>
      <c r="F188" s="150"/>
      <c r="G188" s="233"/>
      <c r="H188" s="67"/>
      <c r="I188" s="68"/>
      <c r="J188" s="69"/>
      <c r="K188" s="67"/>
      <c r="L188" s="68"/>
      <c r="M188" s="69"/>
      <c r="N188" s="67"/>
      <c r="O188" s="68"/>
      <c r="P188" s="69"/>
      <c r="Q188" s="67"/>
      <c r="R188" s="68"/>
      <c r="S188" s="69"/>
      <c r="T188" s="67"/>
      <c r="U188" s="68"/>
      <c r="V188" s="69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 s="70"/>
      <c r="CP188" s="70"/>
      <c r="CQ188" s="70"/>
      <c r="CR188" s="70"/>
      <c r="CS188" s="70"/>
      <c r="CT188" s="70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  <c r="DM188" s="70"/>
      <c r="DN188" s="70"/>
      <c r="DO188" s="70"/>
      <c r="DP188" s="70"/>
      <c r="DQ188" s="70"/>
      <c r="DR188" s="70"/>
      <c r="DS188" s="70"/>
      <c r="DT188" s="70"/>
      <c r="DU188" s="70"/>
      <c r="DV188" s="70"/>
      <c r="DW188" s="70"/>
      <c r="DX188" s="70"/>
      <c r="DY188" s="70"/>
      <c r="DZ188" s="70"/>
      <c r="EA188" s="70"/>
      <c r="EB188" s="70"/>
      <c r="EC188" s="70"/>
      <c r="ED188" s="70"/>
    </row>
    <row r="189" spans="1:134" s="6" customFormat="1" ht="15" customHeight="1" thickBot="1">
      <c r="A189" s="104" t="s">
        <v>203</v>
      </c>
      <c r="B189" s="121" t="s">
        <v>204</v>
      </c>
      <c r="C189" s="99"/>
      <c r="D189" s="147"/>
      <c r="E189" s="195"/>
      <c r="F189" s="148"/>
      <c r="G189" s="233"/>
      <c r="H189" s="67"/>
      <c r="I189" s="68"/>
      <c r="J189" s="69"/>
      <c r="K189" s="67"/>
      <c r="L189" s="68"/>
      <c r="M189" s="69"/>
      <c r="N189" s="67"/>
      <c r="O189" s="68"/>
      <c r="P189" s="69"/>
      <c r="Q189" s="67"/>
      <c r="R189" s="68"/>
      <c r="S189" s="69"/>
      <c r="T189" s="67"/>
      <c r="U189" s="68"/>
      <c r="V189" s="69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 s="70"/>
      <c r="CP189" s="70"/>
      <c r="CQ189" s="70"/>
      <c r="CR189" s="70"/>
      <c r="CS189" s="70"/>
      <c r="CT189" s="70"/>
      <c r="CU189" s="70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  <c r="DM189" s="70"/>
      <c r="DN189" s="70"/>
      <c r="DO189" s="70"/>
      <c r="DP189" s="70"/>
      <c r="DQ189" s="70"/>
      <c r="DR189" s="70"/>
      <c r="DS189" s="70"/>
      <c r="DT189" s="70"/>
      <c r="DU189" s="70"/>
      <c r="DV189" s="70"/>
      <c r="DW189" s="70"/>
      <c r="DX189" s="70"/>
      <c r="DY189" s="70"/>
      <c r="DZ189" s="70"/>
      <c r="EA189" s="70"/>
      <c r="EB189" s="70"/>
      <c r="EC189" s="70"/>
      <c r="ED189" s="70"/>
    </row>
    <row r="190" spans="1:134" s="6" customFormat="1" ht="15" customHeight="1" thickBot="1">
      <c r="A190" s="235" t="str">
        <f>IFERROR((#REF!+D190+E190+F190)/#REF!,"")</f>
        <v/>
      </c>
      <c r="B190" s="119" t="s">
        <v>197</v>
      </c>
      <c r="C190" s="96"/>
      <c r="D190" s="102">
        <f>SUM(D187:D189)</f>
        <v>0</v>
      </c>
      <c r="E190" s="102">
        <f>SUM(E187:E189)</f>
        <v>0</v>
      </c>
      <c r="F190" s="250">
        <f>SUM(F187:F189)</f>
        <v>0</v>
      </c>
      <c r="G190" s="233"/>
      <c r="H190" s="67"/>
      <c r="I190" s="68"/>
      <c r="J190" s="69"/>
      <c r="K190" s="67"/>
      <c r="L190" s="68"/>
      <c r="M190" s="69"/>
      <c r="N190" s="67"/>
      <c r="O190" s="68"/>
      <c r="P190" s="69"/>
      <c r="Q190" s="67"/>
      <c r="R190" s="68"/>
      <c r="S190" s="69"/>
      <c r="T190" s="67"/>
      <c r="U190" s="68"/>
      <c r="V190" s="69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  <c r="CO190" s="70"/>
      <c r="CP190" s="70"/>
      <c r="CQ190" s="70"/>
      <c r="CR190" s="70"/>
      <c r="CS190" s="70"/>
      <c r="CT190" s="70"/>
      <c r="CU190" s="70"/>
      <c r="CV190" s="70"/>
      <c r="CW190" s="70"/>
      <c r="CX190" s="70"/>
      <c r="CY190" s="70"/>
      <c r="CZ190" s="70"/>
      <c r="DA190" s="70"/>
      <c r="DB190" s="70"/>
      <c r="DC190" s="70"/>
      <c r="DD190" s="70"/>
      <c r="DE190" s="70"/>
      <c r="DF190" s="70"/>
      <c r="DG190" s="70"/>
      <c r="DH190" s="70"/>
      <c r="DI190" s="70"/>
      <c r="DJ190" s="70"/>
      <c r="DK190" s="70"/>
      <c r="DL190" s="70"/>
      <c r="DM190" s="70"/>
      <c r="DN190" s="70"/>
      <c r="DO190" s="70"/>
      <c r="DP190" s="70"/>
      <c r="DQ190" s="70"/>
      <c r="DR190" s="70"/>
      <c r="DS190" s="70"/>
      <c r="DT190" s="70"/>
      <c r="DU190" s="70"/>
      <c r="DV190" s="70"/>
      <c r="DW190" s="70"/>
      <c r="DX190" s="70"/>
      <c r="DY190" s="70"/>
      <c r="DZ190" s="70"/>
      <c r="EA190" s="70"/>
      <c r="EB190" s="70"/>
      <c r="EC190" s="70"/>
      <c r="ED190" s="70"/>
    </row>
    <row r="191" spans="1:134" s="6" customFormat="1" ht="15" customHeight="1" thickBot="1">
      <c r="A191" s="141" t="s">
        <v>194</v>
      </c>
      <c r="B191" s="142" t="s">
        <v>195</v>
      </c>
      <c r="C191" s="138"/>
      <c r="D191" s="126"/>
      <c r="E191" s="126"/>
      <c r="F191" s="127"/>
      <c r="G191" s="233"/>
      <c r="H191" s="67"/>
      <c r="I191" s="68"/>
      <c r="J191" s="69"/>
      <c r="K191" s="67"/>
      <c r="L191" s="68"/>
      <c r="M191" s="69"/>
      <c r="N191" s="67"/>
      <c r="O191" s="68"/>
      <c r="P191" s="69"/>
      <c r="Q191" s="67"/>
      <c r="R191" s="68"/>
      <c r="S191" s="69"/>
      <c r="T191" s="67"/>
      <c r="U191" s="68"/>
      <c r="V191" s="69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0"/>
      <c r="CO191" s="70"/>
      <c r="CP191" s="70"/>
      <c r="CQ191" s="70"/>
      <c r="CR191" s="70"/>
      <c r="CS191" s="70"/>
      <c r="CT191" s="70"/>
      <c r="CU191" s="70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70"/>
      <c r="DK191" s="70"/>
      <c r="DL191" s="70"/>
      <c r="DM191" s="70"/>
      <c r="DN191" s="70"/>
      <c r="DO191" s="70"/>
      <c r="DP191" s="70"/>
      <c r="DQ191" s="70"/>
      <c r="DR191" s="70"/>
      <c r="DS191" s="70"/>
      <c r="DT191" s="70"/>
      <c r="DU191" s="70"/>
      <c r="DV191" s="70"/>
      <c r="DW191" s="70"/>
      <c r="DX191" s="70"/>
      <c r="DY191" s="70"/>
      <c r="DZ191" s="70"/>
      <c r="EA191" s="70"/>
      <c r="EB191" s="70"/>
      <c r="EC191" s="70"/>
      <c r="ED191" s="70"/>
    </row>
    <row r="192" spans="1:134" s="6" customFormat="1" ht="15" customHeight="1" thickBot="1">
      <c r="A192" s="107" t="s">
        <v>256</v>
      </c>
      <c r="B192" s="7" t="s">
        <v>14</v>
      </c>
      <c r="C192" s="5"/>
      <c r="D192" s="149"/>
      <c r="E192" s="196"/>
      <c r="F192" s="150"/>
      <c r="G192" s="233"/>
      <c r="H192" s="67"/>
      <c r="I192" s="68"/>
      <c r="J192" s="69"/>
      <c r="K192" s="67"/>
      <c r="L192" s="68"/>
      <c r="M192" s="69"/>
      <c r="N192" s="67"/>
      <c r="O192" s="68"/>
      <c r="P192" s="69"/>
      <c r="Q192" s="67"/>
      <c r="R192" s="68"/>
      <c r="S192" s="69"/>
      <c r="T192" s="67"/>
      <c r="U192" s="68"/>
      <c r="V192" s="69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70"/>
      <c r="DQ192" s="70"/>
      <c r="DR192" s="70"/>
      <c r="DS192" s="70"/>
      <c r="DT192" s="70"/>
      <c r="DU192" s="70"/>
      <c r="DV192" s="70"/>
      <c r="DW192" s="70"/>
      <c r="DX192" s="70"/>
      <c r="DY192" s="70"/>
      <c r="DZ192" s="70"/>
      <c r="EA192" s="70"/>
      <c r="EB192" s="70"/>
      <c r="EC192" s="70"/>
      <c r="ED192" s="70"/>
    </row>
    <row r="193" spans="1:134" s="6" customFormat="1" ht="15" customHeight="1" thickBot="1">
      <c r="A193" s="106" t="s">
        <v>256</v>
      </c>
      <c r="B193" s="7" t="s">
        <v>176</v>
      </c>
      <c r="C193" s="5"/>
      <c r="D193" s="149"/>
      <c r="E193" s="196"/>
      <c r="F193" s="150"/>
      <c r="G193" s="233"/>
      <c r="H193" s="67"/>
      <c r="I193" s="68"/>
      <c r="J193" s="69"/>
      <c r="K193" s="67"/>
      <c r="L193" s="68"/>
      <c r="M193" s="69"/>
      <c r="N193" s="67"/>
      <c r="O193" s="68"/>
      <c r="P193" s="69"/>
      <c r="Q193" s="67"/>
      <c r="R193" s="68"/>
      <c r="S193" s="69"/>
      <c r="T193" s="67"/>
      <c r="U193" s="68"/>
      <c r="V193" s="69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</row>
    <row r="194" spans="1:134" s="6" customFormat="1" ht="15" customHeight="1" thickBot="1">
      <c r="A194" s="106" t="s">
        <v>208</v>
      </c>
      <c r="B194" s="97" t="s">
        <v>13</v>
      </c>
      <c r="C194" s="5"/>
      <c r="D194" s="149"/>
      <c r="E194" s="149"/>
      <c r="F194" s="150"/>
      <c r="G194" s="233"/>
      <c r="H194" s="67"/>
      <c r="I194" s="68"/>
      <c r="J194" s="69"/>
      <c r="K194" s="67"/>
      <c r="L194" s="68"/>
      <c r="M194" s="69"/>
      <c r="N194" s="67"/>
      <c r="O194" s="68"/>
      <c r="P194" s="69"/>
      <c r="Q194" s="67"/>
      <c r="R194" s="68"/>
      <c r="S194" s="69"/>
      <c r="T194" s="67"/>
      <c r="U194" s="68"/>
      <c r="V194" s="69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  <c r="CO194" s="70"/>
      <c r="CP194" s="70"/>
      <c r="CQ194" s="70"/>
      <c r="CR194" s="70"/>
      <c r="CS194" s="70"/>
      <c r="CT194" s="70"/>
      <c r="CU194" s="70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  <c r="DH194" s="70"/>
      <c r="DI194" s="70"/>
      <c r="DJ194" s="70"/>
      <c r="DK194" s="70"/>
      <c r="DL194" s="70"/>
      <c r="DM194" s="70"/>
      <c r="DN194" s="70"/>
      <c r="DO194" s="70"/>
      <c r="DP194" s="70"/>
      <c r="DQ194" s="70"/>
      <c r="DR194" s="70"/>
      <c r="DS194" s="70"/>
      <c r="DT194" s="70"/>
      <c r="DU194" s="70"/>
      <c r="DV194" s="70"/>
      <c r="DW194" s="70"/>
      <c r="DX194" s="70"/>
      <c r="DY194" s="70"/>
      <c r="DZ194" s="70"/>
      <c r="EA194" s="70"/>
      <c r="EB194" s="70"/>
      <c r="EC194" s="70"/>
      <c r="ED194" s="70"/>
    </row>
    <row r="195" spans="1:134" s="6" customFormat="1" ht="15" customHeight="1" thickBot="1">
      <c r="A195" s="106" t="s">
        <v>210</v>
      </c>
      <c r="B195" s="97" t="s">
        <v>377</v>
      </c>
      <c r="C195" s="5"/>
      <c r="D195" s="149"/>
      <c r="E195" s="149"/>
      <c r="F195" s="150"/>
      <c r="G195" s="233"/>
      <c r="H195" s="67"/>
      <c r="I195" s="68"/>
      <c r="J195" s="69"/>
      <c r="K195" s="67"/>
      <c r="L195" s="68"/>
      <c r="M195" s="69"/>
      <c r="N195" s="67"/>
      <c r="O195" s="68"/>
      <c r="P195" s="69"/>
      <c r="Q195" s="67"/>
      <c r="R195" s="68"/>
      <c r="S195" s="69"/>
      <c r="T195" s="67"/>
      <c r="U195" s="68"/>
      <c r="V195" s="69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70"/>
      <c r="DQ195" s="70"/>
      <c r="DR195" s="70"/>
      <c r="DS195" s="70"/>
      <c r="DT195" s="70"/>
      <c r="DU195" s="70"/>
      <c r="DV195" s="70"/>
      <c r="DW195" s="70"/>
      <c r="DX195" s="70"/>
      <c r="DY195" s="70"/>
      <c r="DZ195" s="70"/>
      <c r="EA195" s="70"/>
      <c r="EB195" s="70"/>
      <c r="EC195" s="70"/>
      <c r="ED195" s="70"/>
    </row>
    <row r="196" spans="1:134" s="6" customFormat="1" ht="15" customHeight="1" thickBot="1">
      <c r="A196" s="106" t="s">
        <v>210</v>
      </c>
      <c r="B196" s="97" t="s">
        <v>375</v>
      </c>
      <c r="C196" s="5"/>
      <c r="D196" s="149"/>
      <c r="E196" s="149"/>
      <c r="F196" s="150"/>
      <c r="G196" s="233"/>
      <c r="H196" s="67"/>
      <c r="I196" s="68"/>
      <c r="J196" s="69"/>
      <c r="K196" s="67"/>
      <c r="L196" s="68"/>
      <c r="M196" s="69"/>
      <c r="N196" s="67"/>
      <c r="O196" s="68"/>
      <c r="P196" s="69"/>
      <c r="Q196" s="67"/>
      <c r="R196" s="68"/>
      <c r="S196" s="69"/>
      <c r="T196" s="67"/>
      <c r="U196" s="68"/>
      <c r="V196" s="69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</row>
    <row r="197" spans="1:134" s="6" customFormat="1" ht="15" customHeight="1" thickBot="1">
      <c r="A197" s="106" t="s">
        <v>209</v>
      </c>
      <c r="B197" s="7" t="s">
        <v>17</v>
      </c>
      <c r="C197" s="5"/>
      <c r="D197" s="149"/>
      <c r="E197" s="149"/>
      <c r="F197" s="150"/>
      <c r="G197" s="233"/>
      <c r="H197" s="67"/>
      <c r="I197" s="68"/>
      <c r="J197" s="69"/>
      <c r="K197" s="67"/>
      <c r="L197" s="68"/>
      <c r="M197" s="69"/>
      <c r="N197" s="67"/>
      <c r="O197" s="68"/>
      <c r="P197" s="69"/>
      <c r="Q197" s="67"/>
      <c r="R197" s="68"/>
      <c r="S197" s="69"/>
      <c r="T197" s="67"/>
      <c r="U197" s="68"/>
      <c r="V197" s="69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</row>
    <row r="198" spans="1:134" s="6" customFormat="1" ht="15" customHeight="1" thickBot="1">
      <c r="A198" s="106" t="s">
        <v>217</v>
      </c>
      <c r="B198" s="7" t="s">
        <v>24</v>
      </c>
      <c r="C198" s="5"/>
      <c r="D198" s="149"/>
      <c r="E198" s="196"/>
      <c r="F198" s="150"/>
      <c r="G198" s="233"/>
      <c r="H198" s="67"/>
      <c r="I198" s="68"/>
      <c r="J198" s="69"/>
      <c r="K198" s="67"/>
      <c r="L198" s="68"/>
      <c r="M198" s="69"/>
      <c r="N198" s="67"/>
      <c r="O198" s="68"/>
      <c r="P198" s="69"/>
      <c r="Q198" s="67"/>
      <c r="R198" s="68"/>
      <c r="S198" s="69"/>
      <c r="T198" s="67"/>
      <c r="U198" s="68"/>
      <c r="V198" s="69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</row>
    <row r="199" spans="1:134" s="6" customFormat="1" ht="15" customHeight="1" thickBot="1">
      <c r="A199" s="106" t="s">
        <v>218</v>
      </c>
      <c r="B199" s="7" t="s">
        <v>25</v>
      </c>
      <c r="C199" s="5"/>
      <c r="D199" s="149"/>
      <c r="E199" s="196"/>
      <c r="F199" s="150"/>
      <c r="G199" s="233"/>
      <c r="H199" s="67"/>
      <c r="I199" s="68"/>
      <c r="J199" s="69"/>
      <c r="K199" s="67"/>
      <c r="L199" s="68"/>
      <c r="M199" s="69"/>
      <c r="N199" s="67"/>
      <c r="O199" s="68"/>
      <c r="P199" s="69"/>
      <c r="Q199" s="67"/>
      <c r="R199" s="68"/>
      <c r="S199" s="69"/>
      <c r="T199" s="67"/>
      <c r="U199" s="68"/>
      <c r="V199" s="69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70"/>
      <c r="DQ199" s="70"/>
      <c r="DR199" s="70"/>
      <c r="DS199" s="70"/>
      <c r="DT199" s="70"/>
      <c r="DU199" s="70"/>
      <c r="DV199" s="70"/>
      <c r="DW199" s="70"/>
      <c r="DX199" s="70"/>
      <c r="DY199" s="70"/>
      <c r="DZ199" s="70"/>
      <c r="EA199" s="70"/>
      <c r="EB199" s="70"/>
      <c r="EC199" s="70"/>
      <c r="ED199" s="70"/>
    </row>
    <row r="200" spans="1:134" s="6" customFormat="1" ht="15" customHeight="1" thickBot="1">
      <c r="A200" s="108" t="s">
        <v>193</v>
      </c>
      <c r="B200" s="35" t="s">
        <v>32</v>
      </c>
      <c r="C200" s="94"/>
      <c r="D200" s="153"/>
      <c r="E200" s="198"/>
      <c r="F200" s="154"/>
      <c r="G200" s="233"/>
      <c r="H200" s="67"/>
      <c r="I200" s="68"/>
      <c r="J200" s="69"/>
      <c r="K200" s="67"/>
      <c r="L200" s="68"/>
      <c r="M200" s="69"/>
      <c r="N200" s="67"/>
      <c r="O200" s="68"/>
      <c r="P200" s="69"/>
      <c r="Q200" s="67"/>
      <c r="R200" s="68"/>
      <c r="S200" s="69"/>
      <c r="T200" s="67"/>
      <c r="U200" s="68"/>
      <c r="V200" s="69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  <c r="CO200" s="70"/>
      <c r="CP200" s="70"/>
      <c r="CQ200" s="70"/>
      <c r="CR200" s="70"/>
      <c r="CS200" s="70"/>
      <c r="CT200" s="70"/>
      <c r="CU200" s="7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70"/>
      <c r="DJ200" s="70"/>
      <c r="DK200" s="70"/>
      <c r="DL200" s="70"/>
      <c r="DM200" s="70"/>
      <c r="DN200" s="70"/>
      <c r="DO200" s="70"/>
      <c r="DP200" s="70"/>
      <c r="DQ200" s="70"/>
      <c r="DR200" s="70"/>
      <c r="DS200" s="70"/>
      <c r="DT200" s="70"/>
      <c r="DU200" s="70"/>
      <c r="DV200" s="70"/>
      <c r="DW200" s="70"/>
      <c r="DX200" s="70"/>
      <c r="DY200" s="70"/>
      <c r="DZ200" s="70"/>
      <c r="EA200" s="70"/>
      <c r="EB200" s="70"/>
      <c r="EC200" s="70"/>
      <c r="ED200" s="70"/>
    </row>
    <row r="201" spans="1:134" s="6" customFormat="1" ht="15" customHeight="1" thickBot="1">
      <c r="A201" s="106" t="s">
        <v>219</v>
      </c>
      <c r="B201" s="97" t="s">
        <v>220</v>
      </c>
      <c r="C201" s="5"/>
      <c r="D201" s="151"/>
      <c r="E201" s="197"/>
      <c r="F201" s="152"/>
      <c r="G201" s="233"/>
      <c r="H201" s="67"/>
      <c r="I201" s="68"/>
      <c r="J201" s="69"/>
      <c r="K201" s="67"/>
      <c r="L201" s="68"/>
      <c r="M201" s="69"/>
      <c r="N201" s="67"/>
      <c r="O201" s="68"/>
      <c r="P201" s="69"/>
      <c r="Q201" s="67"/>
      <c r="R201" s="68"/>
      <c r="S201" s="69"/>
      <c r="T201" s="67"/>
      <c r="U201" s="68"/>
      <c r="V201" s="69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0"/>
      <c r="CH201" s="70"/>
      <c r="CI201" s="70"/>
      <c r="CJ201" s="70"/>
      <c r="CK201" s="70"/>
      <c r="CL201" s="70"/>
      <c r="CM201" s="70"/>
      <c r="CN201" s="70"/>
      <c r="CO201" s="70"/>
      <c r="CP201" s="70"/>
      <c r="CQ201" s="70"/>
      <c r="CR201" s="70"/>
      <c r="CS201" s="70"/>
      <c r="CT201" s="70"/>
      <c r="CU201" s="70"/>
      <c r="CV201" s="70"/>
      <c r="CW201" s="70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  <c r="DH201" s="70"/>
      <c r="DI201" s="70"/>
      <c r="DJ201" s="70"/>
      <c r="DK201" s="70"/>
      <c r="DL201" s="70"/>
      <c r="DM201" s="70"/>
      <c r="DN201" s="70"/>
      <c r="DO201" s="70"/>
      <c r="DP201" s="70"/>
      <c r="DQ201" s="70"/>
      <c r="DR201" s="70"/>
      <c r="DS201" s="70"/>
      <c r="DT201" s="70"/>
      <c r="DU201" s="70"/>
      <c r="DV201" s="70"/>
      <c r="DW201" s="70"/>
      <c r="DX201" s="70"/>
      <c r="DY201" s="70"/>
      <c r="DZ201" s="70"/>
      <c r="EA201" s="70"/>
      <c r="EB201" s="70"/>
      <c r="EC201" s="70"/>
      <c r="ED201" s="70"/>
    </row>
    <row r="202" spans="1:134" s="6" customFormat="1" ht="15" customHeight="1" thickBot="1">
      <c r="A202" s="104" t="s">
        <v>221</v>
      </c>
      <c r="B202" s="121" t="s">
        <v>222</v>
      </c>
      <c r="C202" s="99"/>
      <c r="D202" s="155"/>
      <c r="E202" s="199"/>
      <c r="F202" s="156"/>
      <c r="G202" s="233"/>
      <c r="H202" s="67"/>
      <c r="I202" s="68"/>
      <c r="J202" s="69"/>
      <c r="K202" s="67"/>
      <c r="L202" s="68"/>
      <c r="M202" s="69"/>
      <c r="N202" s="67"/>
      <c r="O202" s="68"/>
      <c r="P202" s="69"/>
      <c r="Q202" s="67"/>
      <c r="R202" s="68"/>
      <c r="S202" s="69"/>
      <c r="T202" s="67"/>
      <c r="U202" s="68"/>
      <c r="V202" s="69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</row>
    <row r="203" spans="1:134" s="6" customFormat="1" ht="15" customHeight="1" thickBot="1">
      <c r="A203" s="235" t="str">
        <f>IFERROR((#REF!+D203+E203+F203)/#REF!,"")</f>
        <v/>
      </c>
      <c r="B203" s="122" t="s">
        <v>198</v>
      </c>
      <c r="C203" s="94"/>
      <c r="D203" s="102">
        <f>SUM(D192:D202)</f>
        <v>0</v>
      </c>
      <c r="E203" s="102">
        <f>SUM(E192:E202)</f>
        <v>0</v>
      </c>
      <c r="F203" s="251">
        <f>SUM(F192:F202)</f>
        <v>0</v>
      </c>
      <c r="G203" s="233"/>
      <c r="H203" s="67"/>
      <c r="I203" s="68"/>
      <c r="J203" s="69"/>
      <c r="K203" s="67"/>
      <c r="L203" s="68"/>
      <c r="M203" s="69"/>
      <c r="N203" s="67"/>
      <c r="O203" s="68"/>
      <c r="P203" s="69"/>
      <c r="Q203" s="67"/>
      <c r="R203" s="68"/>
      <c r="S203" s="69"/>
      <c r="T203" s="67"/>
      <c r="U203" s="68"/>
      <c r="V203" s="69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</row>
    <row r="204" spans="1:134" s="6" customFormat="1" ht="15" customHeight="1" thickBot="1">
      <c r="A204" s="141" t="s">
        <v>187</v>
      </c>
      <c r="B204" s="142" t="s">
        <v>188</v>
      </c>
      <c r="C204" s="138"/>
      <c r="D204" s="126"/>
      <c r="E204" s="126"/>
      <c r="F204" s="127"/>
      <c r="G204" s="233"/>
      <c r="H204" s="67"/>
      <c r="I204" s="68"/>
      <c r="J204" s="69"/>
      <c r="K204" s="67"/>
      <c r="L204" s="68"/>
      <c r="M204" s="69"/>
      <c r="N204" s="67"/>
      <c r="O204" s="68"/>
      <c r="P204" s="69"/>
      <c r="Q204" s="67"/>
      <c r="R204" s="68"/>
      <c r="S204" s="69"/>
      <c r="T204" s="67"/>
      <c r="U204" s="68"/>
      <c r="V204" s="69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</row>
    <row r="205" spans="1:134" s="6" customFormat="1" ht="15" customHeight="1" thickBot="1">
      <c r="A205" s="106" t="s">
        <v>212</v>
      </c>
      <c r="B205" s="7" t="s">
        <v>19</v>
      </c>
      <c r="C205" s="5"/>
      <c r="D205" s="149"/>
      <c r="E205" s="196"/>
      <c r="F205" s="150"/>
      <c r="G205" s="233"/>
      <c r="H205" s="67"/>
      <c r="I205" s="68"/>
      <c r="J205" s="69"/>
      <c r="K205" s="67"/>
      <c r="L205" s="68"/>
      <c r="M205" s="69"/>
      <c r="N205" s="67"/>
      <c r="O205" s="68"/>
      <c r="P205" s="69"/>
      <c r="Q205" s="67"/>
      <c r="R205" s="68"/>
      <c r="S205" s="69"/>
      <c r="T205" s="67"/>
      <c r="U205" s="68"/>
      <c r="V205" s="69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70"/>
      <c r="DQ205" s="70"/>
      <c r="DR205" s="70"/>
      <c r="DS205" s="70"/>
      <c r="DT205" s="70"/>
      <c r="DU205" s="70"/>
      <c r="DV205" s="70"/>
      <c r="DW205" s="70"/>
      <c r="DX205" s="70"/>
      <c r="DY205" s="70"/>
      <c r="DZ205" s="70"/>
      <c r="EA205" s="70"/>
      <c r="EB205" s="70"/>
      <c r="EC205" s="70"/>
      <c r="ED205" s="70"/>
    </row>
    <row r="206" spans="1:134" s="6" customFormat="1" ht="15" customHeight="1" thickBot="1">
      <c r="A206" s="106" t="s">
        <v>214</v>
      </c>
      <c r="B206" s="88" t="s">
        <v>150</v>
      </c>
      <c r="C206" s="5"/>
      <c r="D206" s="149"/>
      <c r="E206" s="196"/>
      <c r="F206" s="150"/>
      <c r="G206" s="233"/>
      <c r="H206" s="67"/>
      <c r="I206" s="68"/>
      <c r="J206" s="69"/>
      <c r="K206" s="67"/>
      <c r="L206" s="68"/>
      <c r="M206" s="69"/>
      <c r="N206" s="67"/>
      <c r="O206" s="68"/>
      <c r="P206" s="69"/>
      <c r="Q206" s="67"/>
      <c r="R206" s="68"/>
      <c r="S206" s="69"/>
      <c r="T206" s="67"/>
      <c r="U206" s="68"/>
      <c r="V206" s="69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0"/>
      <c r="CI206" s="70"/>
      <c r="CJ206" s="70"/>
      <c r="CK206" s="70"/>
      <c r="CL206" s="70"/>
      <c r="CM206" s="70"/>
      <c r="CN206" s="70"/>
      <c r="CO206" s="70"/>
      <c r="CP206" s="70"/>
      <c r="CQ206" s="70"/>
      <c r="CR206" s="70"/>
      <c r="CS206" s="70"/>
      <c r="CT206" s="70"/>
      <c r="CU206" s="70"/>
      <c r="CV206" s="70"/>
      <c r="CW206" s="70"/>
      <c r="CX206" s="70"/>
      <c r="CY206" s="70"/>
      <c r="CZ206" s="70"/>
      <c r="DA206" s="70"/>
      <c r="DB206" s="70"/>
      <c r="DC206" s="70"/>
      <c r="DD206" s="70"/>
      <c r="DE206" s="70"/>
      <c r="DF206" s="70"/>
      <c r="DG206" s="70"/>
      <c r="DH206" s="70"/>
      <c r="DI206" s="70"/>
      <c r="DJ206" s="70"/>
      <c r="DK206" s="70"/>
      <c r="DL206" s="70"/>
      <c r="DM206" s="70"/>
      <c r="DN206" s="70"/>
      <c r="DO206" s="70"/>
      <c r="DP206" s="70"/>
      <c r="DQ206" s="70"/>
      <c r="DR206" s="70"/>
      <c r="DS206" s="70"/>
      <c r="DT206" s="70"/>
      <c r="DU206" s="70"/>
      <c r="DV206" s="70"/>
      <c r="DW206" s="70"/>
      <c r="DX206" s="70"/>
      <c r="DY206" s="70"/>
      <c r="DZ206" s="70"/>
      <c r="EA206" s="70"/>
      <c r="EB206" s="70"/>
      <c r="EC206" s="70"/>
      <c r="ED206" s="70"/>
    </row>
    <row r="207" spans="1:134" s="6" customFormat="1" ht="15" customHeight="1" thickBot="1">
      <c r="A207" s="106" t="s">
        <v>200</v>
      </c>
      <c r="B207" s="7" t="s">
        <v>180</v>
      </c>
      <c r="C207" s="5"/>
      <c r="D207" s="149"/>
      <c r="E207" s="196"/>
      <c r="F207" s="150"/>
      <c r="G207" s="233"/>
      <c r="H207" s="67"/>
      <c r="I207" s="68"/>
      <c r="J207" s="69"/>
      <c r="K207" s="67"/>
      <c r="L207" s="68"/>
      <c r="M207" s="69"/>
      <c r="N207" s="67"/>
      <c r="O207" s="68"/>
      <c r="P207" s="69"/>
      <c r="Q207" s="67"/>
      <c r="R207" s="68"/>
      <c r="S207" s="69"/>
      <c r="T207" s="67"/>
      <c r="U207" s="68"/>
      <c r="V207" s="69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  <c r="DM207" s="70"/>
      <c r="DN207" s="70"/>
      <c r="DO207" s="70"/>
      <c r="DP207" s="70"/>
      <c r="DQ207" s="70"/>
      <c r="DR207" s="70"/>
      <c r="DS207" s="70"/>
      <c r="DT207" s="70"/>
      <c r="DU207" s="70"/>
      <c r="DV207" s="70"/>
      <c r="DW207" s="70"/>
      <c r="DX207" s="70"/>
      <c r="DY207" s="70"/>
      <c r="DZ207" s="70"/>
      <c r="EA207" s="70"/>
      <c r="EB207" s="70"/>
      <c r="EC207" s="70"/>
      <c r="ED207" s="70"/>
    </row>
    <row r="208" spans="1:134" s="6" customFormat="1" ht="15" customHeight="1" thickBot="1">
      <c r="A208" s="106" t="s">
        <v>213</v>
      </c>
      <c r="B208" s="7" t="s">
        <v>181</v>
      </c>
      <c r="C208" s="5"/>
      <c r="D208" s="149"/>
      <c r="E208" s="196"/>
      <c r="F208" s="150"/>
      <c r="G208" s="233"/>
      <c r="H208" s="67"/>
      <c r="I208" s="68"/>
      <c r="J208" s="69"/>
      <c r="K208" s="67"/>
      <c r="L208" s="68"/>
      <c r="M208" s="69"/>
      <c r="N208" s="67"/>
      <c r="O208" s="68"/>
      <c r="P208" s="69"/>
      <c r="Q208" s="67"/>
      <c r="R208" s="68"/>
      <c r="S208" s="69"/>
      <c r="T208" s="67"/>
      <c r="U208" s="68"/>
      <c r="V208" s="69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  <c r="CQ208" s="70"/>
      <c r="CR208" s="70"/>
      <c r="CS208" s="70"/>
      <c r="CT208" s="70"/>
      <c r="CU208" s="70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  <c r="DH208" s="70"/>
      <c r="DI208" s="70"/>
      <c r="DJ208" s="70"/>
      <c r="DK208" s="70"/>
      <c r="DL208" s="70"/>
      <c r="DM208" s="70"/>
      <c r="DN208" s="70"/>
      <c r="DO208" s="70"/>
      <c r="DP208" s="70"/>
      <c r="DQ208" s="70"/>
      <c r="DR208" s="70"/>
      <c r="DS208" s="70"/>
      <c r="DT208" s="70"/>
      <c r="DU208" s="70"/>
      <c r="DV208" s="70"/>
      <c r="DW208" s="70"/>
      <c r="DX208" s="70"/>
      <c r="DY208" s="70"/>
      <c r="DZ208" s="70"/>
      <c r="EA208" s="70"/>
      <c r="EB208" s="70"/>
      <c r="EC208" s="70"/>
      <c r="ED208" s="70"/>
    </row>
    <row r="209" spans="1:134" s="6" customFormat="1" ht="15" customHeight="1" thickBot="1">
      <c r="A209" s="106" t="s">
        <v>201</v>
      </c>
      <c r="B209" s="7" t="s">
        <v>12</v>
      </c>
      <c r="C209" s="5"/>
      <c r="D209" s="149"/>
      <c r="E209" s="196"/>
      <c r="F209" s="150"/>
      <c r="G209" s="233"/>
      <c r="H209" s="67"/>
      <c r="I209" s="68"/>
      <c r="J209" s="69"/>
      <c r="K209" s="67"/>
      <c r="L209" s="68"/>
      <c r="M209" s="69"/>
      <c r="N209" s="67"/>
      <c r="O209" s="68"/>
      <c r="P209" s="69"/>
      <c r="Q209" s="67"/>
      <c r="R209" s="68"/>
      <c r="S209" s="69"/>
      <c r="T209" s="67"/>
      <c r="U209" s="68"/>
      <c r="V209" s="69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70"/>
      <c r="DQ209" s="70"/>
      <c r="DR209" s="70"/>
      <c r="DS209" s="70"/>
      <c r="DT209" s="70"/>
      <c r="DU209" s="70"/>
      <c r="DV209" s="70"/>
      <c r="DW209" s="70"/>
      <c r="DX209" s="70"/>
      <c r="DY209" s="70"/>
      <c r="DZ209" s="70"/>
      <c r="EA209" s="70"/>
      <c r="EB209" s="70"/>
      <c r="EC209" s="70"/>
      <c r="ED209" s="70"/>
    </row>
    <row r="210" spans="1:134" s="6" customFormat="1" ht="15" customHeight="1" thickBot="1">
      <c r="A210" s="123" t="s">
        <v>186</v>
      </c>
      <c r="B210" s="8" t="s">
        <v>8</v>
      </c>
      <c r="C210" s="96"/>
      <c r="D210" s="147"/>
      <c r="E210" s="195"/>
      <c r="F210" s="175"/>
      <c r="G210" s="233"/>
      <c r="H210" s="67"/>
      <c r="I210" s="68"/>
      <c r="J210" s="69"/>
      <c r="K210" s="67"/>
      <c r="L210" s="68"/>
      <c r="M210" s="69"/>
      <c r="N210" s="67"/>
      <c r="O210" s="68"/>
      <c r="P210" s="69"/>
      <c r="Q210" s="67"/>
      <c r="R210" s="68"/>
      <c r="S210" s="69"/>
      <c r="T210" s="67"/>
      <c r="U210" s="68"/>
      <c r="V210" s="69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  <c r="DH210" s="70"/>
      <c r="DI210" s="70"/>
      <c r="DJ210" s="70"/>
      <c r="DK210" s="70"/>
      <c r="DL210" s="70"/>
      <c r="DM210" s="70"/>
      <c r="DN210" s="70"/>
      <c r="DO210" s="70"/>
      <c r="DP210" s="70"/>
      <c r="DQ210" s="70"/>
      <c r="DR210" s="70"/>
      <c r="DS210" s="70"/>
      <c r="DT210" s="70"/>
      <c r="DU210" s="70"/>
      <c r="DV210" s="70"/>
      <c r="DW210" s="70"/>
      <c r="DX210" s="70"/>
      <c r="DY210" s="70"/>
      <c r="DZ210" s="70"/>
      <c r="EA210" s="70"/>
      <c r="EB210" s="70"/>
      <c r="EC210" s="70"/>
      <c r="ED210" s="70"/>
    </row>
    <row r="211" spans="1:134" s="6" customFormat="1" ht="15" customHeight="1" thickBot="1">
      <c r="A211" s="235" t="str">
        <f>IFERROR((#REF!+D211+E211+F211)/#REF!,"")</f>
        <v/>
      </c>
      <c r="B211" s="122" t="s">
        <v>199</v>
      </c>
      <c r="C211" s="94"/>
      <c r="D211" s="102">
        <f>SUM(D205:D210)</f>
        <v>0</v>
      </c>
      <c r="E211" s="102">
        <f>SUM(E205:E210)</f>
        <v>0</v>
      </c>
      <c r="F211" s="251">
        <f>SUM(F205:F210)</f>
        <v>0</v>
      </c>
      <c r="G211" s="233"/>
      <c r="H211" s="67"/>
      <c r="I211" s="68"/>
      <c r="J211" s="69"/>
      <c r="K211" s="67"/>
      <c r="L211" s="68"/>
      <c r="M211" s="69"/>
      <c r="N211" s="67"/>
      <c r="O211" s="68"/>
      <c r="P211" s="69"/>
      <c r="Q211" s="67"/>
      <c r="R211" s="68"/>
      <c r="S211" s="69"/>
      <c r="T211" s="67"/>
      <c r="U211" s="68"/>
      <c r="V211" s="69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70"/>
      <c r="DN211" s="70"/>
      <c r="DO211" s="70"/>
      <c r="DP211" s="70"/>
      <c r="DQ211" s="70"/>
      <c r="DR211" s="70"/>
      <c r="DS211" s="70"/>
      <c r="DT211" s="70"/>
      <c r="DU211" s="70"/>
      <c r="DV211" s="70"/>
      <c r="DW211" s="70"/>
      <c r="DX211" s="70"/>
      <c r="DY211" s="70"/>
      <c r="DZ211" s="70"/>
      <c r="EA211" s="70"/>
      <c r="EB211" s="70"/>
      <c r="EC211" s="70"/>
      <c r="ED211" s="70"/>
    </row>
    <row r="212" spans="1:134" s="21" customFormat="1" ht="16.5" customHeight="1" thickBot="1">
      <c r="A212" s="237"/>
      <c r="B212" s="42" t="s">
        <v>165</v>
      </c>
      <c r="C212" s="43"/>
      <c r="D212" s="44">
        <f>SUM(D20,D25,D33,D41,D48,D55,D71,D83,D98,D113,D127,D135,D141,D146,D149,D157,D165,D168,D174,D180,D185,D190,D203,D211)</f>
        <v>0</v>
      </c>
      <c r="E212" s="44">
        <f>SUM(E20,E25,E33,E41,E48,E55,E71,E83,E98,E113,E127,E135,E141,E146,E149,E157,E165,E168,E174,E180,E185,E190,E203,E211)</f>
        <v>0</v>
      </c>
      <c r="F212" s="252">
        <f>SUM(F20,F25,F33,F41,F48,F55,F71,F83,F98,F113,F127,F135,F141,F146,F149,F157,F165,F168,F174,F180,F185,F190,F203,F211)</f>
        <v>0</v>
      </c>
      <c r="G212" s="238"/>
      <c r="H212" s="80"/>
      <c r="I212" s="81"/>
      <c r="J212" s="82"/>
      <c r="K212" s="80"/>
      <c r="L212" s="81"/>
      <c r="M212" s="82"/>
      <c r="N212" s="80"/>
      <c r="O212" s="81"/>
      <c r="P212" s="82"/>
      <c r="Q212" s="80"/>
      <c r="R212" s="81"/>
      <c r="S212" s="82"/>
      <c r="T212" s="80"/>
      <c r="U212" s="81"/>
      <c r="V212" s="82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</row>
    <row r="213" spans="1:134" s="21" customFormat="1" ht="16.5" customHeight="1">
      <c r="A213" s="239"/>
      <c r="B213" s="22" t="s">
        <v>368</v>
      </c>
      <c r="C213" s="5"/>
      <c r="D213" s="176"/>
      <c r="E213" s="177"/>
      <c r="F213" s="177"/>
      <c r="G213" s="238"/>
      <c r="H213" s="80"/>
      <c r="I213" s="81"/>
      <c r="J213" s="82"/>
      <c r="K213" s="80"/>
      <c r="L213" s="81"/>
      <c r="M213" s="82"/>
      <c r="N213" s="80"/>
      <c r="O213" s="81"/>
      <c r="P213" s="82"/>
      <c r="Q213" s="80"/>
      <c r="R213" s="81"/>
      <c r="S213" s="82"/>
      <c r="T213" s="80"/>
      <c r="U213" s="81"/>
      <c r="V213" s="82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</row>
    <row r="214" spans="1:134" s="21" customFormat="1" ht="16.5" customHeight="1">
      <c r="A214" s="239" t="str">
        <f>IFERROR((#REF!/#REF!),"")</f>
        <v/>
      </c>
      <c r="B214" s="22" t="s">
        <v>166</v>
      </c>
      <c r="C214" s="5"/>
      <c r="D214" s="176"/>
      <c r="E214" s="177"/>
      <c r="F214" s="177"/>
      <c r="G214" s="238"/>
      <c r="H214" s="80"/>
      <c r="I214" s="81"/>
      <c r="J214" s="82"/>
      <c r="K214" s="80"/>
      <c r="L214" s="81"/>
      <c r="M214" s="82"/>
      <c r="N214" s="80"/>
      <c r="O214" s="81"/>
      <c r="P214" s="82"/>
      <c r="Q214" s="80"/>
      <c r="R214" s="81"/>
      <c r="S214" s="82"/>
      <c r="T214" s="80"/>
      <c r="U214" s="81"/>
      <c r="V214" s="82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</row>
    <row r="215" spans="1:134" s="21" customFormat="1" ht="16.5" customHeight="1">
      <c r="A215" s="239"/>
      <c r="B215" s="22" t="s">
        <v>369</v>
      </c>
      <c r="C215" s="5"/>
      <c r="D215" s="176"/>
      <c r="E215" s="177"/>
      <c r="F215" s="177"/>
      <c r="G215" s="238"/>
      <c r="H215" s="80"/>
      <c r="I215" s="81"/>
      <c r="J215" s="82"/>
      <c r="K215" s="80"/>
      <c r="L215" s="81"/>
      <c r="M215" s="82"/>
      <c r="N215" s="80"/>
      <c r="O215" s="81"/>
      <c r="P215" s="82"/>
      <c r="Q215" s="80"/>
      <c r="R215" s="81"/>
      <c r="S215" s="82"/>
      <c r="T215" s="80"/>
      <c r="U215" s="81"/>
      <c r="V215" s="82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</row>
    <row r="216" spans="1:134" s="21" customFormat="1" ht="16.5" customHeight="1">
      <c r="A216" s="239"/>
      <c r="B216" s="22" t="s">
        <v>376</v>
      </c>
      <c r="C216" s="5"/>
      <c r="D216" s="176"/>
      <c r="E216" s="177"/>
      <c r="F216" s="177"/>
      <c r="G216" s="238"/>
      <c r="H216" s="80"/>
      <c r="I216" s="81"/>
      <c r="J216" s="82"/>
      <c r="K216" s="80"/>
      <c r="L216" s="81"/>
      <c r="M216" s="82"/>
      <c r="N216" s="80"/>
      <c r="O216" s="81"/>
      <c r="P216" s="82"/>
      <c r="Q216" s="80"/>
      <c r="R216" s="81"/>
      <c r="S216" s="82"/>
      <c r="T216" s="80"/>
      <c r="U216" s="81"/>
      <c r="V216" s="82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</row>
    <row r="217" spans="1:134" ht="15" customHeight="1">
      <c r="A217" s="239" t="str">
        <f>IFERROR((#REF!/#REF!),"")</f>
        <v/>
      </c>
      <c r="B217" s="23" t="s">
        <v>167</v>
      </c>
      <c r="C217" s="24"/>
      <c r="D217" s="176"/>
      <c r="E217" s="177"/>
      <c r="F217" s="177"/>
      <c r="G217" s="233"/>
      <c r="H217" s="67"/>
      <c r="I217" s="68"/>
      <c r="J217" s="69"/>
      <c r="K217" s="67"/>
      <c r="L217" s="68"/>
      <c r="M217" s="69"/>
      <c r="N217" s="67"/>
      <c r="O217" s="68"/>
      <c r="P217" s="69"/>
      <c r="Q217" s="67"/>
      <c r="R217" s="68"/>
      <c r="S217" s="69"/>
      <c r="T217" s="67"/>
      <c r="U217" s="68"/>
      <c r="V217" s="69"/>
    </row>
    <row r="218" spans="1:134" s="26" customFormat="1" ht="15" customHeight="1">
      <c r="A218" s="240" t="str">
        <f>IFERROR((#REF!/#REF!),"")</f>
        <v/>
      </c>
      <c r="B218" s="25" t="s">
        <v>168</v>
      </c>
      <c r="C218" s="24"/>
      <c r="D218" s="178"/>
      <c r="E218" s="179"/>
      <c r="F218" s="179"/>
      <c r="G218" s="233"/>
      <c r="H218" s="85"/>
      <c r="I218" s="68"/>
      <c r="J218" s="69"/>
      <c r="K218" s="85"/>
      <c r="L218" s="68"/>
      <c r="M218" s="69"/>
      <c r="N218" s="85"/>
      <c r="O218" s="68"/>
      <c r="P218" s="69"/>
      <c r="Q218" s="85"/>
      <c r="R218" s="68"/>
      <c r="S218" s="69"/>
      <c r="T218" s="85"/>
      <c r="U218" s="68"/>
      <c r="V218" s="69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</row>
    <row r="219" spans="1:134" s="26" customFormat="1" ht="15" customHeight="1">
      <c r="A219" s="240" t="str">
        <f>IFERROR((#REF!/#REF!),"")</f>
        <v/>
      </c>
      <c r="B219" s="27" t="s">
        <v>169</v>
      </c>
      <c r="C219" s="24"/>
      <c r="D219" s="178"/>
      <c r="E219" s="179"/>
      <c r="F219" s="179"/>
      <c r="G219" s="233"/>
      <c r="H219" s="85"/>
      <c r="I219" s="68"/>
      <c r="J219" s="69"/>
      <c r="K219" s="85"/>
      <c r="L219" s="68"/>
      <c r="M219" s="69"/>
      <c r="N219" s="85"/>
      <c r="O219" s="68"/>
      <c r="P219" s="69"/>
      <c r="Q219" s="85"/>
      <c r="R219" s="68"/>
      <c r="S219" s="69"/>
      <c r="T219" s="85"/>
      <c r="U219" s="68"/>
      <c r="V219" s="69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</row>
    <row r="220" spans="1:134" s="26" customFormat="1" ht="15" customHeight="1" thickBot="1">
      <c r="A220" s="241" t="str">
        <f>IFERROR((#REF!/#REF!),"")</f>
        <v/>
      </c>
      <c r="B220" s="28" t="s">
        <v>170</v>
      </c>
      <c r="C220" s="24"/>
      <c r="D220" s="180"/>
      <c r="E220" s="181"/>
      <c r="F220" s="181"/>
      <c r="G220" s="233"/>
      <c r="H220" s="85"/>
      <c r="I220" s="68"/>
      <c r="J220" s="69"/>
      <c r="K220" s="85"/>
      <c r="L220" s="68"/>
      <c r="M220" s="69"/>
      <c r="N220" s="85"/>
      <c r="O220" s="68"/>
      <c r="P220" s="69"/>
      <c r="Q220" s="85"/>
      <c r="R220" s="68"/>
      <c r="S220" s="69"/>
      <c r="T220" s="85"/>
      <c r="U220" s="68"/>
      <c r="V220" s="69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</row>
    <row r="221" spans="1:134" s="26" customFormat="1" ht="15" customHeight="1" thickBot="1">
      <c r="A221" s="242"/>
      <c r="B221" s="279" t="s">
        <v>165</v>
      </c>
      <c r="C221" s="29"/>
      <c r="D221" s="30">
        <f>SUM(D213:D220)</f>
        <v>0</v>
      </c>
      <c r="E221" s="30">
        <f>SUM(E213:E220)</f>
        <v>0</v>
      </c>
      <c r="F221" s="30">
        <f>SUM(F213:F220)</f>
        <v>0</v>
      </c>
      <c r="G221" s="243"/>
      <c r="H221" s="85"/>
      <c r="I221" s="68"/>
      <c r="J221" s="69"/>
      <c r="K221" s="85"/>
      <c r="L221" s="68"/>
      <c r="M221" s="69"/>
      <c r="N221" s="85"/>
      <c r="O221" s="68"/>
      <c r="P221" s="69"/>
      <c r="Q221" s="85"/>
      <c r="R221" s="68"/>
      <c r="S221" s="69"/>
      <c r="T221" s="85"/>
      <c r="U221" s="68"/>
      <c r="V221" s="69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</row>
    <row r="222" spans="1:134" s="26" customFormat="1" ht="15" customHeight="1" thickBot="1">
      <c r="A222" s="274"/>
      <c r="B222" s="280" t="s">
        <v>383</v>
      </c>
      <c r="C222" s="275"/>
      <c r="D222" s="276">
        <f>D212+D221</f>
        <v>0</v>
      </c>
      <c r="E222" s="276">
        <f>E212+E221</f>
        <v>0</v>
      </c>
      <c r="F222" s="276">
        <f>F212+F221</f>
        <v>0</v>
      </c>
      <c r="G222" s="243"/>
      <c r="H222" s="85"/>
      <c r="I222" s="68"/>
      <c r="J222" s="69"/>
      <c r="K222" s="85"/>
      <c r="L222" s="68"/>
      <c r="M222" s="69"/>
      <c r="N222" s="85"/>
      <c r="O222" s="68"/>
      <c r="P222" s="69"/>
      <c r="Q222" s="85"/>
      <c r="R222" s="68"/>
      <c r="S222" s="69"/>
      <c r="T222" s="85"/>
      <c r="U222" s="68"/>
      <c r="V222" s="69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</row>
    <row r="223" spans="1:134" ht="18.75" thickBot="1">
      <c r="A223" s="244" t="str">
        <f>IFERROR((A20+A25+A33+A41+A48+A55+A71+A83+A98+A113+A127+A135+A141+A146+A149+A157+A165+A168+A174+A180+A185+A190+A203+A211+A214+A217+A218+A219+A220),"")</f>
        <v/>
      </c>
      <c r="B223" s="41" t="s">
        <v>385</v>
      </c>
      <c r="C223" s="281"/>
      <c r="D223" s="282">
        <f>SUM(D222:F222)</f>
        <v>0</v>
      </c>
      <c r="E223" s="282"/>
      <c r="F223" s="283"/>
      <c r="G223" s="245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</row>
    <row r="224" spans="1:134" ht="21.75" customHeight="1" thickBot="1">
      <c r="A224" s="277"/>
      <c r="B224" s="278" t="s">
        <v>384</v>
      </c>
      <c r="C224" s="284"/>
      <c r="D224" s="285">
        <f>SUM(E222:F222)</f>
        <v>0</v>
      </c>
      <c r="E224" s="285"/>
      <c r="F224" s="286"/>
      <c r="G224" s="245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</row>
    <row r="225" spans="3:134">
      <c r="C225"/>
      <c r="D225"/>
      <c r="E225"/>
      <c r="F225"/>
      <c r="G225" s="31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</row>
    <row r="226" spans="3:134">
      <c r="C226"/>
      <c r="D226"/>
      <c r="E226"/>
      <c r="F226"/>
      <c r="G226" s="31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</row>
    <row r="227" spans="3:134">
      <c r="C227"/>
      <c r="D227"/>
      <c r="E227"/>
      <c r="F227"/>
      <c r="G227" s="31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</row>
    <row r="228" spans="3:134">
      <c r="C228"/>
      <c r="D228"/>
      <c r="E228"/>
      <c r="F228"/>
      <c r="G228" s="31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</row>
    <row r="229" spans="3:134">
      <c r="C229"/>
      <c r="D229"/>
      <c r="E229"/>
      <c r="F229"/>
      <c r="G229" s="31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</row>
    <row r="230" spans="3:134">
      <c r="C230"/>
      <c r="D230"/>
      <c r="E230"/>
      <c r="F230"/>
      <c r="G230" s="31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</row>
    <row r="231" spans="3:134">
      <c r="C231"/>
      <c r="D231"/>
      <c r="E231"/>
      <c r="F231"/>
      <c r="G231" s="31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</row>
    <row r="232" spans="3:134">
      <c r="C232"/>
      <c r="D232"/>
      <c r="E232"/>
      <c r="F232"/>
      <c r="G232" s="31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</row>
    <row r="233" spans="3:134">
      <c r="C233"/>
      <c r="D233"/>
      <c r="E233"/>
      <c r="F233"/>
      <c r="G233" s="31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</row>
    <row r="234" spans="3:134">
      <c r="C234"/>
      <c r="D234"/>
      <c r="E234"/>
      <c r="F234"/>
      <c r="G234" s="31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</row>
    <row r="235" spans="3:134">
      <c r="C235"/>
      <c r="D235"/>
      <c r="E235"/>
      <c r="F235"/>
      <c r="G235" s="31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</row>
    <row r="236" spans="3:134">
      <c r="C236"/>
      <c r="D236"/>
      <c r="E236"/>
      <c r="F236"/>
      <c r="G236" s="31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</row>
    <row r="237" spans="3:134">
      <c r="C237"/>
      <c r="D237"/>
      <c r="E237"/>
      <c r="F237"/>
      <c r="G237" s="31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</row>
    <row r="238" spans="3:134">
      <c r="C238"/>
      <c r="D238"/>
      <c r="E238"/>
      <c r="F238"/>
      <c r="G238" s="31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</row>
    <row r="239" spans="3:134">
      <c r="C239"/>
      <c r="D239"/>
      <c r="E239"/>
      <c r="F239"/>
      <c r="G239" s="31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</row>
    <row r="240" spans="3:134">
      <c r="C240"/>
      <c r="D240"/>
      <c r="E240"/>
      <c r="F240"/>
      <c r="G240" s="31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</row>
    <row r="241" spans="3:134">
      <c r="C241"/>
      <c r="D241"/>
      <c r="E241"/>
      <c r="F241"/>
      <c r="G241" s="31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</row>
    <row r="242" spans="3:134">
      <c r="C242"/>
      <c r="D242"/>
      <c r="E242"/>
      <c r="F242"/>
      <c r="G242" s="31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</row>
    <row r="243" spans="3:134">
      <c r="C243"/>
      <c r="D243"/>
      <c r="E243"/>
      <c r="F243"/>
      <c r="G243" s="31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</row>
    <row r="244" spans="3:134">
      <c r="C244"/>
      <c r="D244"/>
      <c r="E244"/>
      <c r="F244"/>
      <c r="G244" s="31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</row>
    <row r="245" spans="3:134">
      <c r="C245"/>
      <c r="D245"/>
      <c r="E245"/>
      <c r="F245"/>
      <c r="G245" s="31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</row>
    <row r="246" spans="3:134">
      <c r="C246"/>
      <c r="D246"/>
      <c r="E246"/>
      <c r="F246"/>
      <c r="G246" s="31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</row>
    <row r="247" spans="3:134">
      <c r="C247"/>
      <c r="D247"/>
      <c r="E247"/>
      <c r="F247"/>
      <c r="G247" s="31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</row>
    <row r="248" spans="3:134">
      <c r="C248"/>
      <c r="D248"/>
      <c r="E248"/>
      <c r="F248"/>
      <c r="G248" s="31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</row>
    <row r="249" spans="3:134">
      <c r="C249"/>
      <c r="D249"/>
      <c r="E249"/>
      <c r="F249"/>
      <c r="G249" s="31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</row>
    <row r="250" spans="3:134">
      <c r="C250"/>
      <c r="D250"/>
      <c r="E250"/>
      <c r="F250"/>
      <c r="G250" s="31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</row>
    <row r="251" spans="3:134">
      <c r="C251"/>
      <c r="D251"/>
      <c r="E251"/>
      <c r="F251"/>
      <c r="G251" s="31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</row>
    <row r="252" spans="3:134">
      <c r="C252"/>
      <c r="D252"/>
      <c r="E252"/>
      <c r="F252"/>
      <c r="G252" s="31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</row>
    <row r="253" spans="3:134">
      <c r="C253"/>
      <c r="D253"/>
      <c r="E253"/>
      <c r="F253"/>
      <c r="G253" s="31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</row>
    <row r="254" spans="3:134">
      <c r="C254"/>
      <c r="D254"/>
      <c r="E254"/>
      <c r="F254"/>
      <c r="G254" s="31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</row>
    <row r="255" spans="3:134">
      <c r="C255"/>
      <c r="D255"/>
      <c r="E255"/>
      <c r="F255"/>
      <c r="G255" s="31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</row>
    <row r="256" spans="3:134">
      <c r="C256"/>
      <c r="D256"/>
      <c r="E256"/>
      <c r="F256"/>
      <c r="G256" s="31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</row>
    <row r="257" spans="3:134">
      <c r="C257"/>
      <c r="D257"/>
      <c r="E257"/>
      <c r="F257"/>
      <c r="G257" s="31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</row>
    <row r="258" spans="3:134">
      <c r="C258"/>
      <c r="D258"/>
      <c r="E258"/>
      <c r="F258"/>
      <c r="G258" s="31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</row>
    <row r="259" spans="3:134">
      <c r="C259"/>
      <c r="D259"/>
      <c r="E259"/>
      <c r="F259"/>
      <c r="G259" s="31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</row>
    <row r="260" spans="3:134">
      <c r="C260"/>
      <c r="D260"/>
      <c r="E260"/>
      <c r="F260"/>
      <c r="G260" s="31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</row>
    <row r="261" spans="3:134">
      <c r="C261"/>
      <c r="D261"/>
      <c r="E261"/>
      <c r="F261"/>
      <c r="G261" s="31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</row>
    <row r="262" spans="3:134">
      <c r="C262"/>
      <c r="D262"/>
      <c r="E262"/>
      <c r="F262"/>
      <c r="G262" s="31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</row>
    <row r="263" spans="3:134">
      <c r="C263"/>
      <c r="D263"/>
      <c r="E263"/>
      <c r="F263"/>
      <c r="G263" s="31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</row>
    <row r="264" spans="3:134">
      <c r="C264"/>
      <c r="D264"/>
      <c r="E264"/>
      <c r="F264"/>
      <c r="G264" s="31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</row>
    <row r="265" spans="3:134">
      <c r="C265"/>
      <c r="D265"/>
      <c r="E265"/>
      <c r="F265"/>
      <c r="G265" s="31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</row>
    <row r="266" spans="3:134">
      <c r="C266"/>
      <c r="D266"/>
      <c r="E266"/>
      <c r="F266"/>
      <c r="G266" s="31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</row>
    <row r="267" spans="3:134">
      <c r="C267"/>
      <c r="D267"/>
      <c r="E267"/>
      <c r="F267"/>
      <c r="G267" s="31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</row>
    <row r="268" spans="3:134">
      <c r="C268"/>
      <c r="D268"/>
      <c r="E268"/>
      <c r="F268"/>
      <c r="G268" s="31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</row>
    <row r="269" spans="3:134">
      <c r="C269"/>
      <c r="D269"/>
      <c r="E269"/>
      <c r="F269"/>
      <c r="G269" s="31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</row>
    <row r="270" spans="3:134">
      <c r="C270"/>
      <c r="D270"/>
      <c r="E270"/>
      <c r="F270"/>
      <c r="G270" s="31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</row>
    <row r="271" spans="3:134">
      <c r="C271"/>
      <c r="D271"/>
      <c r="E271"/>
      <c r="F271"/>
      <c r="G271" s="31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</row>
    <row r="272" spans="3:134">
      <c r="C272"/>
      <c r="D272"/>
      <c r="E272"/>
      <c r="F272"/>
      <c r="G272" s="31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</row>
    <row r="273" spans="3:134">
      <c r="C273"/>
      <c r="D273"/>
      <c r="E273"/>
      <c r="F273"/>
      <c r="G273" s="31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</row>
    <row r="274" spans="3:134">
      <c r="C274"/>
      <c r="D274"/>
      <c r="E274"/>
      <c r="F274"/>
      <c r="G274" s="31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</row>
    <row r="275" spans="3:134">
      <c r="C275"/>
      <c r="D275"/>
      <c r="E275"/>
      <c r="F275"/>
      <c r="G275" s="31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</row>
    <row r="276" spans="3:134">
      <c r="C276"/>
      <c r="D276"/>
      <c r="E276"/>
      <c r="F276"/>
      <c r="G276" s="31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</row>
    <row r="277" spans="3:134">
      <c r="C277"/>
      <c r="D277"/>
      <c r="E277"/>
      <c r="F277"/>
      <c r="G277" s="31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</row>
    <row r="278" spans="3:134">
      <c r="C278"/>
      <c r="D278"/>
      <c r="E278"/>
      <c r="F278"/>
      <c r="G278" s="31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</row>
    <row r="279" spans="3:134">
      <c r="C279"/>
      <c r="D279"/>
      <c r="E279"/>
      <c r="F279"/>
      <c r="G279" s="31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</row>
    <row r="280" spans="3:134">
      <c r="C280"/>
      <c r="D280"/>
      <c r="E280"/>
      <c r="F280"/>
      <c r="G280" s="31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</row>
    <row r="281" spans="3:134">
      <c r="C281"/>
      <c r="D281"/>
      <c r="E281"/>
      <c r="F281"/>
      <c r="G281" s="31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</row>
    <row r="282" spans="3:134">
      <c r="C282"/>
      <c r="D282"/>
      <c r="E282"/>
      <c r="F282"/>
      <c r="G282" s="31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</row>
    <row r="283" spans="3:134">
      <c r="C283"/>
      <c r="D283"/>
      <c r="E283"/>
      <c r="F283"/>
      <c r="G283" s="31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</row>
    <row r="284" spans="3:134">
      <c r="C284"/>
      <c r="D284"/>
      <c r="E284"/>
      <c r="F284"/>
      <c r="G284" s="31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</row>
    <row r="285" spans="3:134">
      <c r="C285"/>
      <c r="D285"/>
      <c r="E285"/>
      <c r="F285"/>
      <c r="G285" s="31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</row>
    <row r="286" spans="3:134">
      <c r="C286"/>
      <c r="D286"/>
      <c r="E286"/>
      <c r="F286"/>
      <c r="G286" s="31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</row>
    <row r="287" spans="3:134">
      <c r="C287"/>
      <c r="D287"/>
      <c r="E287"/>
      <c r="F287"/>
      <c r="G287" s="31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</row>
    <row r="288" spans="3:134">
      <c r="C288"/>
      <c r="D288"/>
      <c r="E288"/>
      <c r="F288"/>
      <c r="G288" s="31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</row>
    <row r="289" spans="3:134">
      <c r="C289"/>
      <c r="D289"/>
      <c r="E289"/>
      <c r="F289"/>
      <c r="G289" s="31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</row>
    <row r="290" spans="3:134">
      <c r="C290"/>
      <c r="D290"/>
      <c r="E290"/>
      <c r="F290"/>
      <c r="G290" s="31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</row>
    <row r="291" spans="3:134">
      <c r="C291"/>
      <c r="D291"/>
      <c r="E291"/>
      <c r="F291"/>
      <c r="G291" s="31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</row>
    <row r="292" spans="3:134">
      <c r="C292"/>
      <c r="D292"/>
      <c r="E292"/>
      <c r="F292"/>
      <c r="G292" s="31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</row>
    <row r="293" spans="3:134">
      <c r="C293"/>
      <c r="D293"/>
      <c r="E293"/>
      <c r="F293"/>
      <c r="G293" s="31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</row>
    <row r="294" spans="3:134">
      <c r="C294"/>
      <c r="D294"/>
      <c r="E294"/>
      <c r="F294"/>
      <c r="G294" s="31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</row>
    <row r="295" spans="3:134">
      <c r="C295"/>
      <c r="D295"/>
      <c r="E295"/>
      <c r="F295"/>
      <c r="G295" s="31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</row>
    <row r="296" spans="3:134">
      <c r="C296"/>
      <c r="D296"/>
      <c r="E296"/>
      <c r="F296"/>
      <c r="G296" s="31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</row>
    <row r="297" spans="3:134">
      <c r="C297"/>
      <c r="D297"/>
      <c r="E297"/>
      <c r="F297"/>
      <c r="G297" s="31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</row>
    <row r="298" spans="3:134">
      <c r="C298"/>
      <c r="D298"/>
      <c r="E298"/>
      <c r="F298"/>
      <c r="G298" s="31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</row>
    <row r="299" spans="3:134">
      <c r="C299"/>
      <c r="D299"/>
      <c r="E299"/>
      <c r="F299"/>
      <c r="G299" s="31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</row>
    <row r="300" spans="3:134">
      <c r="C300"/>
      <c r="D300"/>
      <c r="E300"/>
      <c r="F300"/>
      <c r="G300" s="31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</row>
    <row r="301" spans="3:134">
      <c r="C301"/>
      <c r="D301"/>
      <c r="E301"/>
      <c r="F301"/>
      <c r="G301" s="31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</row>
    <row r="302" spans="3:134">
      <c r="C302"/>
      <c r="D302"/>
      <c r="E302"/>
      <c r="F302"/>
      <c r="G302" s="31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</row>
    <row r="303" spans="3:134">
      <c r="C303"/>
      <c r="D303"/>
      <c r="E303"/>
      <c r="F303"/>
      <c r="G303" s="31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</row>
    <row r="304" spans="3:134">
      <c r="C304"/>
      <c r="D304"/>
      <c r="E304"/>
      <c r="F304"/>
      <c r="G304" s="31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</row>
    <row r="305" spans="3:134">
      <c r="C305"/>
      <c r="D305"/>
      <c r="E305"/>
      <c r="F305"/>
      <c r="G305" s="31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</row>
    <row r="306" spans="3:134">
      <c r="C306"/>
      <c r="D306"/>
      <c r="E306"/>
      <c r="F306"/>
      <c r="G306" s="31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</row>
    <row r="307" spans="3:134">
      <c r="C307"/>
      <c r="D307"/>
      <c r="E307"/>
      <c r="F307"/>
      <c r="G307" s="31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</row>
    <row r="308" spans="3:134">
      <c r="C308"/>
      <c r="D308"/>
      <c r="E308"/>
      <c r="F308"/>
      <c r="G308" s="31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</row>
    <row r="309" spans="3:134">
      <c r="C309"/>
      <c r="D309"/>
      <c r="E309"/>
      <c r="F309"/>
      <c r="G309" s="31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</row>
    <row r="310" spans="3:134">
      <c r="C310"/>
      <c r="D310"/>
      <c r="E310"/>
      <c r="F310"/>
      <c r="G310" s="31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</row>
    <row r="311" spans="3:134">
      <c r="C311"/>
      <c r="D311"/>
      <c r="E311"/>
      <c r="F311"/>
      <c r="G311" s="31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</row>
    <row r="312" spans="3:134">
      <c r="C312"/>
      <c r="D312"/>
      <c r="E312"/>
      <c r="F312"/>
      <c r="G312" s="31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</row>
    <row r="313" spans="3:134">
      <c r="C313"/>
      <c r="D313"/>
      <c r="E313"/>
      <c r="F313"/>
      <c r="G313" s="31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</row>
    <row r="314" spans="3:134">
      <c r="C314"/>
      <c r="D314"/>
      <c r="E314"/>
      <c r="F314"/>
      <c r="G314" s="31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</row>
    <row r="315" spans="3:134">
      <c r="C315"/>
      <c r="D315"/>
      <c r="E315"/>
      <c r="F315"/>
      <c r="G315" s="31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</row>
    <row r="316" spans="3:134">
      <c r="C316"/>
      <c r="D316"/>
      <c r="E316"/>
      <c r="F316"/>
      <c r="G316" s="31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</row>
    <row r="317" spans="3:134">
      <c r="C317"/>
      <c r="D317"/>
      <c r="E317"/>
      <c r="F317"/>
      <c r="G317" s="31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</row>
    <row r="318" spans="3:134">
      <c r="C318"/>
      <c r="D318"/>
      <c r="E318"/>
      <c r="F318"/>
      <c r="G318" s="31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</row>
    <row r="319" spans="3:134">
      <c r="C319"/>
      <c r="D319"/>
      <c r="E319"/>
      <c r="F319"/>
      <c r="G319" s="31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</row>
    <row r="320" spans="3:134">
      <c r="C320"/>
      <c r="D320"/>
      <c r="E320"/>
      <c r="F320"/>
      <c r="G320" s="31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  <c r="BL320" s="53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</row>
    <row r="321" spans="3:134">
      <c r="C321"/>
      <c r="D321"/>
      <c r="E321"/>
      <c r="F321"/>
      <c r="G321" s="31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</row>
    <row r="322" spans="3:134">
      <c r="C322"/>
      <c r="D322"/>
      <c r="E322"/>
      <c r="F322"/>
      <c r="G322" s="31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</row>
    <row r="323" spans="3:134">
      <c r="C323"/>
      <c r="D323"/>
      <c r="E323"/>
      <c r="F323"/>
      <c r="G323" s="31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</row>
    <row r="324" spans="3:134">
      <c r="C324"/>
      <c r="D324"/>
      <c r="E324"/>
      <c r="F324"/>
      <c r="G324" s="31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</row>
    <row r="325" spans="3:134">
      <c r="C325"/>
      <c r="D325"/>
      <c r="E325"/>
      <c r="F325"/>
      <c r="G325" s="31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</row>
    <row r="326" spans="3:134">
      <c r="C326"/>
      <c r="D326"/>
      <c r="E326"/>
      <c r="F326"/>
      <c r="G326" s="31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</row>
    <row r="327" spans="3:134">
      <c r="C327"/>
      <c r="D327"/>
      <c r="E327"/>
      <c r="F327"/>
      <c r="G327" s="31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</row>
    <row r="328" spans="3:134">
      <c r="C328"/>
      <c r="D328"/>
      <c r="E328"/>
      <c r="F328"/>
      <c r="G328" s="31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</row>
    <row r="329" spans="3:134">
      <c r="C329"/>
      <c r="D329"/>
      <c r="E329"/>
      <c r="F329"/>
      <c r="G329" s="31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</row>
    <row r="330" spans="3:134">
      <c r="C330"/>
      <c r="D330"/>
      <c r="E330"/>
      <c r="F330"/>
      <c r="G330" s="31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</row>
    <row r="331" spans="3:134">
      <c r="C331"/>
      <c r="D331"/>
      <c r="E331"/>
      <c r="F331"/>
      <c r="G331" s="31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</row>
    <row r="332" spans="3:134">
      <c r="C332"/>
      <c r="D332"/>
      <c r="E332"/>
      <c r="F332"/>
      <c r="G332" s="31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</row>
    <row r="333" spans="3:134">
      <c r="C333"/>
      <c r="D333"/>
      <c r="E333"/>
      <c r="F333"/>
      <c r="G333" s="31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</row>
    <row r="334" spans="3:134">
      <c r="C334"/>
      <c r="D334"/>
      <c r="E334"/>
      <c r="F334"/>
      <c r="G334" s="31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</row>
    <row r="335" spans="3:134">
      <c r="C335"/>
      <c r="D335"/>
      <c r="E335"/>
      <c r="F335"/>
      <c r="G335" s="31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</row>
    <row r="336" spans="3:134">
      <c r="C336"/>
      <c r="D336"/>
      <c r="E336"/>
      <c r="F336"/>
      <c r="G336" s="31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</row>
    <row r="337" spans="3:134">
      <c r="C337"/>
      <c r="D337"/>
      <c r="E337"/>
      <c r="F337"/>
      <c r="G337" s="31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</row>
    <row r="338" spans="3:134">
      <c r="C338"/>
      <c r="D338"/>
      <c r="E338"/>
      <c r="F338"/>
      <c r="G338" s="31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</row>
    <row r="339" spans="3:134">
      <c r="C339"/>
      <c r="D339"/>
      <c r="E339"/>
      <c r="F339"/>
      <c r="G339" s="31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</row>
    <row r="340" spans="3:134">
      <c r="C340"/>
      <c r="D340"/>
      <c r="E340"/>
      <c r="F340"/>
      <c r="G340" s="31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</row>
    <row r="341" spans="3:134">
      <c r="C341"/>
      <c r="D341"/>
      <c r="E341"/>
      <c r="F341"/>
      <c r="G341" s="31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</row>
    <row r="342" spans="3:134">
      <c r="C342"/>
      <c r="D342"/>
      <c r="E342"/>
      <c r="F342"/>
      <c r="G342" s="31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</row>
    <row r="343" spans="3:134">
      <c r="C343"/>
      <c r="D343"/>
      <c r="E343"/>
      <c r="F343"/>
      <c r="G343" s="31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</row>
    <row r="344" spans="3:134">
      <c r="C344"/>
      <c r="D344"/>
      <c r="E344"/>
      <c r="F344"/>
      <c r="G344" s="31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</row>
    <row r="345" spans="3:134">
      <c r="C345"/>
      <c r="D345"/>
      <c r="E345"/>
      <c r="F345"/>
      <c r="G345" s="31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3"/>
      <c r="BK345" s="53"/>
      <c r="BL345" s="53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</row>
    <row r="346" spans="3:134">
      <c r="C346"/>
      <c r="D346"/>
      <c r="E346"/>
      <c r="F346"/>
      <c r="G346" s="31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  <c r="BL346" s="53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</row>
    <row r="347" spans="3:134">
      <c r="C347"/>
      <c r="D347"/>
      <c r="E347"/>
      <c r="F347"/>
      <c r="G347" s="31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  <c r="BL347" s="53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</row>
    <row r="348" spans="3:134">
      <c r="C348"/>
      <c r="D348"/>
      <c r="E348"/>
      <c r="F348"/>
      <c r="G348" s="31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  <c r="BL348" s="53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</row>
    <row r="349" spans="3:134">
      <c r="C349"/>
      <c r="D349"/>
      <c r="E349"/>
      <c r="F349"/>
      <c r="G349" s="31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</row>
    <row r="350" spans="3:134">
      <c r="C350"/>
      <c r="D350"/>
      <c r="E350"/>
      <c r="F350"/>
      <c r="G350" s="31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</row>
    <row r="351" spans="3:134">
      <c r="C351"/>
      <c r="D351"/>
      <c r="E351"/>
      <c r="F351"/>
      <c r="G351" s="31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</row>
    <row r="352" spans="3:134">
      <c r="C352"/>
      <c r="D352"/>
      <c r="E352"/>
      <c r="F352"/>
      <c r="G352" s="31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</row>
    <row r="353" spans="3:134">
      <c r="C353"/>
      <c r="D353"/>
      <c r="E353"/>
      <c r="F353"/>
      <c r="G353" s="31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</row>
    <row r="354" spans="3:134">
      <c r="C354"/>
      <c r="D354"/>
      <c r="E354"/>
      <c r="F354"/>
      <c r="G354" s="31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3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</row>
    <row r="355" spans="3:134">
      <c r="C355"/>
      <c r="D355"/>
      <c r="E355"/>
      <c r="F355"/>
      <c r="G355" s="31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</row>
    <row r="356" spans="3:134">
      <c r="C356"/>
      <c r="D356"/>
      <c r="E356"/>
      <c r="F356"/>
      <c r="G356" s="31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</row>
    <row r="357" spans="3:134">
      <c r="C357"/>
      <c r="D357"/>
      <c r="E357"/>
      <c r="F357"/>
      <c r="G357" s="31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</row>
    <row r="358" spans="3:134">
      <c r="C358"/>
      <c r="D358"/>
      <c r="E358"/>
      <c r="F358"/>
      <c r="G358" s="31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</row>
    <row r="359" spans="3:134">
      <c r="C359"/>
      <c r="D359"/>
      <c r="E359"/>
      <c r="F359"/>
      <c r="G359" s="31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</row>
    <row r="360" spans="3:134">
      <c r="C360"/>
      <c r="D360"/>
      <c r="E360"/>
      <c r="F360"/>
      <c r="G360" s="31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</row>
    <row r="361" spans="3:134">
      <c r="C361"/>
      <c r="D361"/>
      <c r="E361"/>
      <c r="F361"/>
      <c r="G361" s="31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  <c r="BL361" s="53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</row>
    <row r="362" spans="3:134">
      <c r="C362"/>
      <c r="D362"/>
      <c r="E362"/>
      <c r="F362"/>
      <c r="G362" s="31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</row>
    <row r="363" spans="3:134">
      <c r="C363"/>
      <c r="D363"/>
      <c r="E363"/>
      <c r="F363"/>
      <c r="G363" s="31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</row>
    <row r="364" spans="3:134">
      <c r="C364"/>
      <c r="D364"/>
      <c r="E364"/>
      <c r="F364"/>
      <c r="G364" s="31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</row>
    <row r="365" spans="3:134">
      <c r="C365"/>
      <c r="D365"/>
      <c r="E365"/>
      <c r="F365"/>
      <c r="G365" s="31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</row>
    <row r="366" spans="3:134">
      <c r="C366"/>
      <c r="D366"/>
      <c r="E366"/>
      <c r="F366"/>
      <c r="G366" s="31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  <c r="BL366" s="53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</row>
    <row r="367" spans="3:134">
      <c r="C367"/>
      <c r="D367"/>
      <c r="E367"/>
      <c r="F367"/>
      <c r="G367" s="31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  <c r="BL367" s="53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</row>
    <row r="368" spans="3:134">
      <c r="C368"/>
      <c r="D368"/>
      <c r="E368"/>
      <c r="F368"/>
      <c r="G368" s="31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</row>
    <row r="369" spans="3:134">
      <c r="C369"/>
      <c r="D369"/>
      <c r="E369"/>
      <c r="F369"/>
      <c r="G369" s="31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3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</row>
    <row r="370" spans="3:134">
      <c r="C370"/>
      <c r="D370"/>
      <c r="E370"/>
      <c r="F370"/>
      <c r="G370" s="31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</row>
    <row r="371" spans="3:134">
      <c r="C371"/>
      <c r="D371"/>
      <c r="E371"/>
      <c r="F371"/>
      <c r="G371" s="31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</row>
    <row r="372" spans="3:134">
      <c r="C372"/>
      <c r="D372"/>
      <c r="E372"/>
      <c r="F372"/>
      <c r="G372" s="31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</row>
    <row r="373" spans="3:134">
      <c r="C373"/>
      <c r="D373"/>
      <c r="E373"/>
      <c r="F373"/>
      <c r="G373" s="31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</row>
    <row r="374" spans="3:134">
      <c r="C374"/>
      <c r="D374"/>
      <c r="E374"/>
      <c r="F374"/>
      <c r="G374" s="31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</row>
    <row r="375" spans="3:134">
      <c r="C375"/>
      <c r="D375"/>
      <c r="E375"/>
      <c r="F375"/>
      <c r="G375" s="31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</row>
    <row r="376" spans="3:134">
      <c r="C376"/>
      <c r="D376"/>
      <c r="E376"/>
      <c r="F376"/>
      <c r="G376" s="31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</row>
    <row r="377" spans="3:134">
      <c r="C377"/>
      <c r="D377"/>
      <c r="E377"/>
      <c r="F377"/>
      <c r="G377" s="31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</row>
    <row r="378" spans="3:134">
      <c r="C378"/>
      <c r="D378"/>
      <c r="E378"/>
      <c r="F378"/>
      <c r="G378" s="31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</row>
    <row r="379" spans="3:134">
      <c r="C379"/>
      <c r="D379"/>
      <c r="E379"/>
      <c r="F379"/>
      <c r="G379" s="31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</row>
    <row r="380" spans="3:134">
      <c r="C380"/>
      <c r="D380"/>
      <c r="E380"/>
      <c r="F380"/>
      <c r="G380" s="31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</row>
    <row r="381" spans="3:134">
      <c r="C381"/>
      <c r="D381"/>
      <c r="E381"/>
      <c r="F381"/>
      <c r="G381" s="31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</row>
    <row r="382" spans="3:134">
      <c r="C382"/>
      <c r="D382"/>
      <c r="E382"/>
      <c r="F382"/>
      <c r="G382" s="31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</row>
    <row r="383" spans="3:134">
      <c r="C383"/>
      <c r="D383"/>
      <c r="E383"/>
      <c r="F383"/>
      <c r="G383" s="31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</row>
    <row r="384" spans="3:134">
      <c r="C384"/>
      <c r="D384"/>
      <c r="E384"/>
      <c r="F384"/>
      <c r="G384" s="31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</row>
    <row r="385" spans="3:134">
      <c r="C385"/>
      <c r="D385"/>
      <c r="E385"/>
      <c r="F385"/>
      <c r="G385" s="31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</row>
    <row r="386" spans="3:134">
      <c r="C386"/>
      <c r="D386"/>
      <c r="E386"/>
      <c r="F386"/>
      <c r="G386" s="31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</row>
    <row r="387" spans="3:134">
      <c r="C387"/>
      <c r="D387"/>
      <c r="E387"/>
      <c r="F387"/>
      <c r="G387" s="31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</row>
    <row r="388" spans="3:134">
      <c r="C388"/>
      <c r="D388"/>
      <c r="E388"/>
      <c r="F388"/>
      <c r="G388" s="31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</row>
    <row r="389" spans="3:134">
      <c r="C389"/>
      <c r="D389"/>
      <c r="E389"/>
      <c r="F389"/>
      <c r="G389" s="31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</row>
    <row r="390" spans="3:134">
      <c r="C390"/>
      <c r="D390"/>
      <c r="E390"/>
      <c r="F390"/>
      <c r="G390" s="31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</row>
    <row r="391" spans="3:134">
      <c r="C391"/>
      <c r="D391"/>
      <c r="E391"/>
      <c r="F391"/>
      <c r="G391" s="31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</row>
    <row r="392" spans="3:134">
      <c r="C392"/>
      <c r="D392"/>
      <c r="E392"/>
      <c r="F392"/>
      <c r="G392" s="31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</row>
    <row r="393" spans="3:134">
      <c r="C393"/>
      <c r="D393"/>
      <c r="E393"/>
      <c r="F393"/>
      <c r="G393" s="31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</row>
    <row r="394" spans="3:134">
      <c r="C394"/>
      <c r="D394"/>
      <c r="E394"/>
      <c r="F394"/>
      <c r="G394" s="31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</row>
    <row r="395" spans="3:134">
      <c r="C395"/>
      <c r="D395"/>
      <c r="E395"/>
      <c r="F395"/>
      <c r="G395" s="31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</row>
    <row r="396" spans="3:134">
      <c r="C396"/>
      <c r="D396"/>
      <c r="E396"/>
      <c r="F396"/>
      <c r="G396" s="31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</row>
    <row r="397" spans="3:134">
      <c r="C397"/>
      <c r="D397"/>
      <c r="E397"/>
      <c r="F397"/>
      <c r="G397" s="31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</row>
    <row r="398" spans="3:134">
      <c r="C398"/>
      <c r="D398"/>
      <c r="E398"/>
      <c r="F398"/>
      <c r="G398" s="31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</row>
    <row r="399" spans="3:134">
      <c r="C399"/>
      <c r="D399"/>
      <c r="E399"/>
      <c r="F399"/>
      <c r="G399" s="31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</row>
    <row r="400" spans="3:134">
      <c r="C400"/>
      <c r="D400"/>
      <c r="E400"/>
      <c r="F400"/>
      <c r="G400" s="31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  <c r="BL400" s="53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</row>
    <row r="401" spans="3:134">
      <c r="C401"/>
      <c r="D401"/>
      <c r="E401"/>
      <c r="F401"/>
      <c r="G401" s="31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</row>
    <row r="402" spans="3:134">
      <c r="C402"/>
      <c r="D402"/>
      <c r="E402"/>
      <c r="F402"/>
      <c r="G402" s="31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  <c r="BH402" s="53"/>
      <c r="BI402" s="53"/>
      <c r="BJ402" s="53"/>
      <c r="BK402" s="53"/>
      <c r="BL402" s="53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</row>
    <row r="403" spans="3:134">
      <c r="C403"/>
      <c r="D403"/>
      <c r="E403"/>
      <c r="F403"/>
      <c r="G403" s="31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</row>
    <row r="404" spans="3:134">
      <c r="C404"/>
      <c r="D404"/>
      <c r="E404"/>
      <c r="F404"/>
      <c r="G404" s="31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</row>
    <row r="405" spans="3:134">
      <c r="C405"/>
      <c r="D405"/>
      <c r="E405"/>
      <c r="F405"/>
      <c r="G405" s="31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</row>
    <row r="406" spans="3:134">
      <c r="C406"/>
      <c r="D406"/>
      <c r="E406"/>
      <c r="F406"/>
      <c r="G406" s="31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  <c r="BL406" s="53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</row>
    <row r="407" spans="3:134">
      <c r="C407"/>
      <c r="D407"/>
      <c r="E407"/>
      <c r="F407"/>
      <c r="G407" s="31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</row>
    <row r="408" spans="3:134">
      <c r="C408"/>
      <c r="D408"/>
      <c r="E408"/>
      <c r="F408"/>
      <c r="G408" s="31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  <c r="BL408" s="53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</row>
    <row r="409" spans="3:134">
      <c r="C409"/>
      <c r="D409"/>
      <c r="E409"/>
      <c r="F409"/>
      <c r="G409" s="31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  <c r="BL409" s="53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</row>
    <row r="410" spans="3:134">
      <c r="C410"/>
      <c r="D410"/>
      <c r="E410"/>
      <c r="F410"/>
      <c r="G410" s="31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  <c r="BL410" s="53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</row>
    <row r="411" spans="3:134">
      <c r="C411"/>
      <c r="D411"/>
      <c r="E411"/>
      <c r="F411"/>
      <c r="G411" s="31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</row>
    <row r="412" spans="3:134">
      <c r="C412"/>
      <c r="D412"/>
      <c r="E412"/>
      <c r="F412"/>
      <c r="G412" s="31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</row>
    <row r="413" spans="3:134">
      <c r="C413"/>
      <c r="D413"/>
      <c r="E413"/>
      <c r="F413"/>
      <c r="G413" s="31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</row>
    <row r="414" spans="3:134">
      <c r="C414"/>
      <c r="D414"/>
      <c r="E414"/>
      <c r="F414"/>
      <c r="G414" s="31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</row>
    <row r="415" spans="3:134">
      <c r="C415"/>
      <c r="D415"/>
      <c r="E415"/>
      <c r="F415"/>
      <c r="G415" s="31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</row>
    <row r="416" spans="3:134">
      <c r="C416"/>
      <c r="D416"/>
      <c r="E416"/>
      <c r="F416"/>
      <c r="G416" s="31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3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</row>
    <row r="417" spans="3:134">
      <c r="C417"/>
      <c r="D417"/>
      <c r="E417"/>
      <c r="F417"/>
      <c r="G417" s="31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</row>
    <row r="418" spans="3:134">
      <c r="C418"/>
      <c r="D418"/>
      <c r="E418"/>
      <c r="F418"/>
      <c r="G418" s="31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</row>
    <row r="419" spans="3:134">
      <c r="C419"/>
      <c r="D419"/>
      <c r="E419"/>
      <c r="F419"/>
      <c r="G419" s="31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</row>
    <row r="420" spans="3:134">
      <c r="C420"/>
      <c r="D420"/>
      <c r="E420"/>
      <c r="F420"/>
      <c r="G420" s="31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</row>
    <row r="421" spans="3:134">
      <c r="C421"/>
      <c r="D421"/>
      <c r="E421"/>
      <c r="F421"/>
      <c r="G421" s="31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</row>
    <row r="422" spans="3:134">
      <c r="C422"/>
      <c r="D422"/>
      <c r="E422"/>
      <c r="F422"/>
      <c r="G422" s="31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</row>
    <row r="423" spans="3:134">
      <c r="C423"/>
      <c r="D423"/>
      <c r="E423"/>
      <c r="F423"/>
      <c r="G423" s="31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3"/>
      <c r="BK423" s="53"/>
      <c r="BL423" s="5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</row>
    <row r="424" spans="3:134">
      <c r="C424"/>
      <c r="D424"/>
      <c r="E424"/>
      <c r="F424"/>
      <c r="G424" s="31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3"/>
      <c r="BK424" s="53"/>
      <c r="BL424" s="53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</row>
    <row r="425" spans="3:134">
      <c r="C425"/>
      <c r="D425"/>
      <c r="E425"/>
      <c r="F425"/>
      <c r="G425" s="31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3"/>
      <c r="BK425" s="53"/>
      <c r="BL425" s="53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</row>
    <row r="426" spans="3:134">
      <c r="C426"/>
      <c r="D426"/>
      <c r="E426"/>
      <c r="F426"/>
      <c r="G426" s="31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</row>
    <row r="427" spans="3:134">
      <c r="C427"/>
      <c r="D427"/>
      <c r="E427"/>
      <c r="F427"/>
      <c r="G427" s="31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</row>
    <row r="428" spans="3:134">
      <c r="C428"/>
      <c r="D428"/>
      <c r="E428"/>
      <c r="F428"/>
      <c r="G428" s="31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3"/>
      <c r="BH428" s="53"/>
      <c r="BI428" s="53"/>
      <c r="BJ428" s="53"/>
      <c r="BK428" s="53"/>
      <c r="BL428" s="53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</row>
    <row r="429" spans="3:134">
      <c r="C429"/>
      <c r="D429"/>
      <c r="E429"/>
      <c r="F429"/>
      <c r="G429" s="31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</row>
    <row r="430" spans="3:134">
      <c r="C430"/>
      <c r="D430"/>
      <c r="E430"/>
      <c r="F430"/>
      <c r="G430" s="31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  <c r="BH430" s="53"/>
      <c r="BI430" s="53"/>
      <c r="BJ430" s="53"/>
      <c r="BK430" s="53"/>
      <c r="BL430" s="53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</row>
    <row r="431" spans="3:134">
      <c r="C431"/>
      <c r="D431"/>
      <c r="E431"/>
      <c r="F431"/>
      <c r="G431" s="31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3"/>
      <c r="BL431" s="53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</row>
    <row r="432" spans="3:134">
      <c r="C432"/>
      <c r="D432"/>
      <c r="E432"/>
      <c r="F432"/>
      <c r="G432" s="31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</row>
    <row r="433" spans="3:134">
      <c r="C433"/>
      <c r="D433"/>
      <c r="E433"/>
      <c r="F433"/>
      <c r="G433" s="31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3"/>
      <c r="BH433" s="53"/>
      <c r="BI433" s="53"/>
      <c r="BJ433" s="53"/>
      <c r="BK433" s="53"/>
      <c r="BL433" s="5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</row>
    <row r="434" spans="3:134">
      <c r="C434"/>
      <c r="D434"/>
      <c r="E434"/>
      <c r="F434"/>
      <c r="G434" s="31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  <c r="BH434" s="53"/>
      <c r="BI434" s="53"/>
      <c r="BJ434" s="53"/>
      <c r="BK434" s="53"/>
      <c r="BL434" s="53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</row>
    <row r="435" spans="3:134">
      <c r="C435"/>
      <c r="D435"/>
      <c r="E435"/>
      <c r="F435"/>
      <c r="G435" s="31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53"/>
      <c r="BK435" s="53"/>
      <c r="BL435" s="53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</row>
    <row r="436" spans="3:134">
      <c r="C436"/>
      <c r="D436"/>
      <c r="E436"/>
      <c r="F436"/>
      <c r="G436" s="31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3"/>
      <c r="BH436" s="53"/>
      <c r="BI436" s="53"/>
      <c r="BJ436" s="53"/>
      <c r="BK436" s="53"/>
      <c r="BL436" s="53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</row>
    <row r="437" spans="3:134">
      <c r="C437"/>
      <c r="D437"/>
      <c r="E437"/>
      <c r="F437"/>
      <c r="G437" s="31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3"/>
      <c r="BH437" s="53"/>
      <c r="BI437" s="53"/>
      <c r="BJ437" s="53"/>
      <c r="BK437" s="53"/>
      <c r="BL437" s="53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</row>
    <row r="438" spans="3:134">
      <c r="C438"/>
      <c r="D438"/>
      <c r="E438"/>
      <c r="F438"/>
      <c r="G438" s="31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  <c r="BH438" s="53"/>
      <c r="BI438" s="53"/>
      <c r="BJ438" s="53"/>
      <c r="BK438" s="53"/>
      <c r="BL438" s="53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</row>
    <row r="439" spans="3:134">
      <c r="C439"/>
      <c r="D439"/>
      <c r="E439"/>
      <c r="F439"/>
      <c r="G439" s="31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  <c r="BH439" s="53"/>
      <c r="BI439" s="53"/>
      <c r="BJ439" s="53"/>
      <c r="BK439" s="53"/>
      <c r="BL439" s="53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</row>
    <row r="440" spans="3:134">
      <c r="C440"/>
      <c r="D440"/>
      <c r="E440"/>
      <c r="F440"/>
      <c r="G440" s="31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3"/>
      <c r="BH440" s="53"/>
      <c r="BI440" s="53"/>
      <c r="BJ440" s="53"/>
      <c r="BK440" s="53"/>
      <c r="BL440" s="53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</row>
    <row r="441" spans="3:134">
      <c r="C441"/>
      <c r="D441"/>
      <c r="E441"/>
      <c r="F441"/>
      <c r="G441" s="31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3"/>
      <c r="BH441" s="53"/>
      <c r="BI441" s="53"/>
      <c r="BJ441" s="53"/>
      <c r="BK441" s="53"/>
      <c r="BL441" s="53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</row>
    <row r="442" spans="3:134">
      <c r="C442"/>
      <c r="D442"/>
      <c r="E442"/>
      <c r="F442"/>
      <c r="G442" s="31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3"/>
      <c r="BH442" s="53"/>
      <c r="BI442" s="53"/>
      <c r="BJ442" s="53"/>
      <c r="BK442" s="53"/>
      <c r="BL442" s="53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</row>
    <row r="443" spans="3:134">
      <c r="C443"/>
      <c r="D443"/>
      <c r="E443"/>
      <c r="F443"/>
      <c r="G443" s="31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3"/>
      <c r="BH443" s="53"/>
      <c r="BI443" s="53"/>
      <c r="BJ443" s="53"/>
      <c r="BK443" s="53"/>
      <c r="BL443" s="5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</row>
    <row r="444" spans="3:134">
      <c r="C444"/>
      <c r="D444"/>
      <c r="E444"/>
      <c r="F444"/>
      <c r="G444" s="31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3"/>
      <c r="BH444" s="53"/>
      <c r="BI444" s="53"/>
      <c r="BJ444" s="53"/>
      <c r="BK444" s="53"/>
      <c r="BL444" s="53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</row>
    <row r="445" spans="3:134">
      <c r="C445"/>
      <c r="D445"/>
      <c r="E445"/>
      <c r="F445"/>
      <c r="G445" s="31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3"/>
      <c r="BH445" s="53"/>
      <c r="BI445" s="53"/>
      <c r="BJ445" s="53"/>
      <c r="BK445" s="53"/>
      <c r="BL445" s="53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</row>
    <row r="446" spans="3:134">
      <c r="C446"/>
      <c r="D446"/>
      <c r="E446"/>
      <c r="F446"/>
      <c r="G446" s="31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3"/>
      <c r="BH446" s="53"/>
      <c r="BI446" s="53"/>
      <c r="BJ446" s="53"/>
      <c r="BK446" s="53"/>
      <c r="BL446" s="53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</row>
    <row r="447" spans="3:134">
      <c r="C447"/>
      <c r="D447"/>
      <c r="E447"/>
      <c r="F447"/>
      <c r="G447" s="31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  <c r="BG447" s="53"/>
      <c r="BH447" s="53"/>
      <c r="BI447" s="53"/>
      <c r="BJ447" s="53"/>
      <c r="BK447" s="53"/>
      <c r="BL447" s="53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</row>
    <row r="448" spans="3:134">
      <c r="C448"/>
      <c r="D448"/>
      <c r="E448"/>
      <c r="F448"/>
      <c r="G448" s="31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  <c r="BG448" s="53"/>
      <c r="BH448" s="53"/>
      <c r="BI448" s="53"/>
      <c r="BJ448" s="53"/>
      <c r="BK448" s="53"/>
      <c r="BL448" s="53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</row>
    <row r="449" spans="3:134">
      <c r="C449"/>
      <c r="D449"/>
      <c r="E449"/>
      <c r="F449"/>
      <c r="G449" s="31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3"/>
      <c r="BH449" s="53"/>
      <c r="BI449" s="53"/>
      <c r="BJ449" s="53"/>
      <c r="BK449" s="53"/>
      <c r="BL449" s="53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</row>
    <row r="450" spans="3:134">
      <c r="C450"/>
      <c r="D450"/>
      <c r="E450"/>
      <c r="F450"/>
      <c r="G450" s="31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3"/>
      <c r="BH450" s="53"/>
      <c r="BI450" s="53"/>
      <c r="BJ450" s="53"/>
      <c r="BK450" s="53"/>
      <c r="BL450" s="53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</row>
    <row r="451" spans="3:134">
      <c r="C451"/>
      <c r="D451"/>
      <c r="E451"/>
      <c r="F451"/>
      <c r="G451" s="31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3"/>
      <c r="BH451" s="53"/>
      <c r="BI451" s="53"/>
      <c r="BJ451" s="53"/>
      <c r="BK451" s="53"/>
      <c r="BL451" s="53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</row>
    <row r="452" spans="3:134">
      <c r="C452"/>
      <c r="D452"/>
      <c r="E452"/>
      <c r="F452"/>
      <c r="G452" s="31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3"/>
      <c r="BH452" s="53"/>
      <c r="BI452" s="53"/>
      <c r="BJ452" s="53"/>
      <c r="BK452" s="53"/>
      <c r="BL452" s="53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</row>
    <row r="453" spans="3:134">
      <c r="C453"/>
      <c r="D453"/>
      <c r="E453"/>
      <c r="F453"/>
      <c r="G453" s="31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  <c r="BG453" s="53"/>
      <c r="BH453" s="53"/>
      <c r="BI453" s="53"/>
      <c r="BJ453" s="53"/>
      <c r="BK453" s="53"/>
      <c r="BL453" s="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</row>
    <row r="454" spans="3:134">
      <c r="C454"/>
      <c r="D454"/>
      <c r="E454"/>
      <c r="F454"/>
      <c r="G454" s="31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3"/>
      <c r="BH454" s="53"/>
      <c r="BI454" s="53"/>
      <c r="BJ454" s="53"/>
      <c r="BK454" s="53"/>
      <c r="BL454" s="53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</row>
    <row r="455" spans="3:134">
      <c r="C455"/>
      <c r="D455"/>
      <c r="E455"/>
      <c r="F455"/>
      <c r="G455" s="31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3"/>
      <c r="AV455" s="53"/>
      <c r="AW455" s="53"/>
      <c r="AX455" s="53"/>
      <c r="AY455" s="53"/>
      <c r="AZ455" s="53"/>
      <c r="BA455" s="53"/>
      <c r="BB455" s="53"/>
      <c r="BC455" s="53"/>
      <c r="BD455" s="53"/>
      <c r="BE455" s="53"/>
      <c r="BF455" s="53"/>
      <c r="BG455" s="53"/>
      <c r="BH455" s="53"/>
      <c r="BI455" s="53"/>
      <c r="BJ455" s="53"/>
      <c r="BK455" s="53"/>
      <c r="BL455" s="53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</row>
    <row r="456" spans="3:134">
      <c r="C456"/>
      <c r="D456"/>
      <c r="E456"/>
      <c r="F456"/>
      <c r="G456" s="31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3"/>
      <c r="AV456" s="53"/>
      <c r="AW456" s="53"/>
      <c r="AX456" s="53"/>
      <c r="AY456" s="53"/>
      <c r="AZ456" s="53"/>
      <c r="BA456" s="53"/>
      <c r="BB456" s="53"/>
      <c r="BC456" s="53"/>
      <c r="BD456" s="53"/>
      <c r="BE456" s="53"/>
      <c r="BF456" s="53"/>
      <c r="BG456" s="53"/>
      <c r="BH456" s="53"/>
      <c r="BI456" s="53"/>
      <c r="BJ456" s="53"/>
      <c r="BK456" s="53"/>
      <c r="BL456" s="53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</row>
    <row r="457" spans="3:134">
      <c r="C457"/>
      <c r="D457"/>
      <c r="E457"/>
      <c r="F457"/>
      <c r="G457" s="31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3"/>
      <c r="AV457" s="53"/>
      <c r="AW457" s="53"/>
      <c r="AX457" s="53"/>
      <c r="AY457" s="53"/>
      <c r="AZ457" s="53"/>
      <c r="BA457" s="53"/>
      <c r="BB457" s="53"/>
      <c r="BC457" s="53"/>
      <c r="BD457" s="53"/>
      <c r="BE457" s="53"/>
      <c r="BF457" s="53"/>
      <c r="BG457" s="53"/>
      <c r="BH457" s="53"/>
      <c r="BI457" s="53"/>
      <c r="BJ457" s="53"/>
      <c r="BK457" s="53"/>
      <c r="BL457" s="53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</row>
    <row r="458" spans="3:134">
      <c r="C458"/>
      <c r="D458"/>
      <c r="E458"/>
      <c r="F458"/>
      <c r="G458" s="31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3"/>
      <c r="AV458" s="53"/>
      <c r="AW458" s="53"/>
      <c r="AX458" s="53"/>
      <c r="AY458" s="53"/>
      <c r="AZ458" s="53"/>
      <c r="BA458" s="53"/>
      <c r="BB458" s="53"/>
      <c r="BC458" s="53"/>
      <c r="BD458" s="53"/>
      <c r="BE458" s="53"/>
      <c r="BF458" s="53"/>
      <c r="BG458" s="53"/>
      <c r="BH458" s="53"/>
      <c r="BI458" s="53"/>
      <c r="BJ458" s="53"/>
      <c r="BK458" s="53"/>
      <c r="BL458" s="53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</row>
    <row r="459" spans="3:134">
      <c r="C459"/>
      <c r="D459"/>
      <c r="E459"/>
      <c r="F459"/>
      <c r="G459" s="31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3"/>
      <c r="AV459" s="53"/>
      <c r="AW459" s="53"/>
      <c r="AX459" s="53"/>
      <c r="AY459" s="53"/>
      <c r="AZ459" s="53"/>
      <c r="BA459" s="53"/>
      <c r="BB459" s="53"/>
      <c r="BC459" s="53"/>
      <c r="BD459" s="53"/>
      <c r="BE459" s="53"/>
      <c r="BF459" s="53"/>
      <c r="BG459" s="53"/>
      <c r="BH459" s="53"/>
      <c r="BI459" s="53"/>
      <c r="BJ459" s="53"/>
      <c r="BK459" s="53"/>
      <c r="BL459" s="53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</row>
    <row r="460" spans="3:134">
      <c r="C460"/>
      <c r="D460"/>
      <c r="E460"/>
      <c r="F460"/>
      <c r="G460" s="31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3"/>
      <c r="AV460" s="53"/>
      <c r="AW460" s="53"/>
      <c r="AX460" s="53"/>
      <c r="AY460" s="53"/>
      <c r="AZ460" s="53"/>
      <c r="BA460" s="53"/>
      <c r="BB460" s="53"/>
      <c r="BC460" s="53"/>
      <c r="BD460" s="53"/>
      <c r="BE460" s="53"/>
      <c r="BF460" s="53"/>
      <c r="BG460" s="53"/>
      <c r="BH460" s="53"/>
      <c r="BI460" s="53"/>
      <c r="BJ460" s="53"/>
      <c r="BK460" s="53"/>
      <c r="BL460" s="53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</row>
    <row r="461" spans="3:134">
      <c r="C461"/>
      <c r="D461"/>
      <c r="E461"/>
      <c r="F461"/>
      <c r="G461" s="31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3"/>
      <c r="AV461" s="53"/>
      <c r="AW461" s="53"/>
      <c r="AX461" s="53"/>
      <c r="AY461" s="53"/>
      <c r="AZ461" s="53"/>
      <c r="BA461" s="53"/>
      <c r="BB461" s="53"/>
      <c r="BC461" s="53"/>
      <c r="BD461" s="53"/>
      <c r="BE461" s="53"/>
      <c r="BF461" s="53"/>
      <c r="BG461" s="53"/>
      <c r="BH461" s="53"/>
      <c r="BI461" s="53"/>
      <c r="BJ461" s="53"/>
      <c r="BK461" s="53"/>
      <c r="BL461" s="53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</row>
    <row r="462" spans="3:134">
      <c r="C462"/>
      <c r="D462"/>
      <c r="E462"/>
      <c r="F462"/>
      <c r="G462" s="31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3"/>
      <c r="AV462" s="53"/>
      <c r="AW462" s="53"/>
      <c r="AX462" s="53"/>
      <c r="AY462" s="53"/>
      <c r="AZ462" s="53"/>
      <c r="BA462" s="53"/>
      <c r="BB462" s="53"/>
      <c r="BC462" s="53"/>
      <c r="BD462" s="53"/>
      <c r="BE462" s="53"/>
      <c r="BF462" s="53"/>
      <c r="BG462" s="53"/>
      <c r="BH462" s="53"/>
      <c r="BI462" s="53"/>
      <c r="BJ462" s="53"/>
      <c r="BK462" s="53"/>
      <c r="BL462" s="53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</row>
    <row r="463" spans="3:134">
      <c r="C463"/>
      <c r="D463"/>
      <c r="E463"/>
      <c r="F463"/>
      <c r="G463" s="31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3"/>
      <c r="AV463" s="53"/>
      <c r="AW463" s="53"/>
      <c r="AX463" s="53"/>
      <c r="AY463" s="53"/>
      <c r="AZ463" s="53"/>
      <c r="BA463" s="53"/>
      <c r="BB463" s="53"/>
      <c r="BC463" s="53"/>
      <c r="BD463" s="53"/>
      <c r="BE463" s="53"/>
      <c r="BF463" s="53"/>
      <c r="BG463" s="53"/>
      <c r="BH463" s="53"/>
      <c r="BI463" s="53"/>
      <c r="BJ463" s="53"/>
      <c r="BK463" s="53"/>
      <c r="BL463" s="5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</row>
    <row r="464" spans="3:134">
      <c r="C464"/>
      <c r="D464"/>
      <c r="E464"/>
      <c r="F464"/>
      <c r="G464" s="31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3"/>
      <c r="AV464" s="53"/>
      <c r="AW464" s="53"/>
      <c r="AX464" s="53"/>
      <c r="AY464" s="53"/>
      <c r="AZ464" s="53"/>
      <c r="BA464" s="53"/>
      <c r="BB464" s="53"/>
      <c r="BC464" s="53"/>
      <c r="BD464" s="53"/>
      <c r="BE464" s="53"/>
      <c r="BF464" s="53"/>
      <c r="BG464" s="53"/>
      <c r="BH464" s="53"/>
      <c r="BI464" s="53"/>
      <c r="BJ464" s="53"/>
      <c r="BK464" s="53"/>
      <c r="BL464" s="53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</row>
    <row r="465" spans="3:134">
      <c r="C465"/>
      <c r="D465"/>
      <c r="E465"/>
      <c r="F465"/>
      <c r="G465" s="31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3"/>
      <c r="AV465" s="53"/>
      <c r="AW465" s="53"/>
      <c r="AX465" s="53"/>
      <c r="AY465" s="53"/>
      <c r="AZ465" s="53"/>
      <c r="BA465" s="53"/>
      <c r="BB465" s="53"/>
      <c r="BC465" s="53"/>
      <c r="BD465" s="53"/>
      <c r="BE465" s="53"/>
      <c r="BF465" s="53"/>
      <c r="BG465" s="53"/>
      <c r="BH465" s="53"/>
      <c r="BI465" s="53"/>
      <c r="BJ465" s="53"/>
      <c r="BK465" s="53"/>
      <c r="BL465" s="53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</row>
    <row r="466" spans="3:134">
      <c r="C466"/>
      <c r="D466"/>
      <c r="E466"/>
      <c r="F466"/>
      <c r="G466" s="31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3"/>
      <c r="AV466" s="53"/>
      <c r="AW466" s="53"/>
      <c r="AX466" s="53"/>
      <c r="AY466" s="53"/>
      <c r="AZ466" s="53"/>
      <c r="BA466" s="53"/>
      <c r="BB466" s="53"/>
      <c r="BC466" s="53"/>
      <c r="BD466" s="53"/>
      <c r="BE466" s="53"/>
      <c r="BF466" s="53"/>
      <c r="BG466" s="53"/>
      <c r="BH466" s="53"/>
      <c r="BI466" s="53"/>
      <c r="BJ466" s="53"/>
      <c r="BK466" s="53"/>
      <c r="BL466" s="53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</row>
    <row r="467" spans="3:134">
      <c r="C467"/>
      <c r="D467"/>
      <c r="E467"/>
      <c r="F467"/>
      <c r="G467" s="31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3"/>
      <c r="AV467" s="53"/>
      <c r="AW467" s="53"/>
      <c r="AX467" s="53"/>
      <c r="AY467" s="53"/>
      <c r="AZ467" s="53"/>
      <c r="BA467" s="53"/>
      <c r="BB467" s="53"/>
      <c r="BC467" s="53"/>
      <c r="BD467" s="53"/>
      <c r="BE467" s="53"/>
      <c r="BF467" s="53"/>
      <c r="BG467" s="53"/>
      <c r="BH467" s="53"/>
      <c r="BI467" s="53"/>
      <c r="BJ467" s="53"/>
      <c r="BK467" s="53"/>
      <c r="BL467" s="53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</row>
    <row r="468" spans="3:134">
      <c r="C468"/>
      <c r="D468"/>
      <c r="E468"/>
      <c r="F468"/>
      <c r="G468" s="31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3"/>
      <c r="AV468" s="53"/>
      <c r="AW468" s="53"/>
      <c r="AX468" s="53"/>
      <c r="AY468" s="53"/>
      <c r="AZ468" s="53"/>
      <c r="BA468" s="53"/>
      <c r="BB468" s="53"/>
      <c r="BC468" s="53"/>
      <c r="BD468" s="53"/>
      <c r="BE468" s="53"/>
      <c r="BF468" s="53"/>
      <c r="BG468" s="53"/>
      <c r="BH468" s="53"/>
      <c r="BI468" s="53"/>
      <c r="BJ468" s="53"/>
      <c r="BK468" s="53"/>
      <c r="BL468" s="53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</row>
    <row r="469" spans="3:134">
      <c r="C469"/>
      <c r="D469"/>
      <c r="E469"/>
      <c r="F469"/>
      <c r="G469" s="31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3"/>
      <c r="AV469" s="53"/>
      <c r="AW469" s="53"/>
      <c r="AX469" s="53"/>
      <c r="AY469" s="53"/>
      <c r="AZ469" s="53"/>
      <c r="BA469" s="53"/>
      <c r="BB469" s="53"/>
      <c r="BC469" s="53"/>
      <c r="BD469" s="53"/>
      <c r="BE469" s="53"/>
      <c r="BF469" s="53"/>
      <c r="BG469" s="53"/>
      <c r="BH469" s="53"/>
      <c r="BI469" s="53"/>
      <c r="BJ469" s="53"/>
      <c r="BK469" s="53"/>
      <c r="BL469" s="53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</row>
    <row r="470" spans="3:134">
      <c r="C470"/>
      <c r="D470"/>
      <c r="E470"/>
      <c r="F470"/>
      <c r="G470" s="31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3"/>
      <c r="AV470" s="53"/>
      <c r="AW470" s="53"/>
      <c r="AX470" s="53"/>
      <c r="AY470" s="53"/>
      <c r="AZ470" s="53"/>
      <c r="BA470" s="53"/>
      <c r="BB470" s="53"/>
      <c r="BC470" s="53"/>
      <c r="BD470" s="53"/>
      <c r="BE470" s="53"/>
      <c r="BF470" s="53"/>
      <c r="BG470" s="53"/>
      <c r="BH470" s="53"/>
      <c r="BI470" s="53"/>
      <c r="BJ470" s="53"/>
      <c r="BK470" s="53"/>
      <c r="BL470" s="53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</row>
    <row r="471" spans="3:134">
      <c r="C471"/>
      <c r="D471"/>
      <c r="E471"/>
      <c r="F471"/>
      <c r="G471" s="31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3"/>
      <c r="AV471" s="53"/>
      <c r="AW471" s="53"/>
      <c r="AX471" s="53"/>
      <c r="AY471" s="53"/>
      <c r="AZ471" s="53"/>
      <c r="BA471" s="53"/>
      <c r="BB471" s="53"/>
      <c r="BC471" s="53"/>
      <c r="BD471" s="53"/>
      <c r="BE471" s="53"/>
      <c r="BF471" s="53"/>
      <c r="BG471" s="53"/>
      <c r="BH471" s="53"/>
      <c r="BI471" s="53"/>
      <c r="BJ471" s="53"/>
      <c r="BK471" s="53"/>
      <c r="BL471" s="53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</row>
    <row r="472" spans="3:134">
      <c r="C472"/>
      <c r="D472"/>
      <c r="E472"/>
      <c r="F472"/>
      <c r="G472" s="31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3"/>
      <c r="AV472" s="53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  <c r="BG472" s="53"/>
      <c r="BH472" s="53"/>
      <c r="BI472" s="53"/>
      <c r="BJ472" s="53"/>
      <c r="BK472" s="53"/>
      <c r="BL472" s="53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</row>
    <row r="473" spans="3:134">
      <c r="C473"/>
      <c r="D473"/>
      <c r="E473"/>
      <c r="F473"/>
      <c r="G473" s="31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3"/>
      <c r="AV473" s="53"/>
      <c r="AW473" s="53"/>
      <c r="AX473" s="53"/>
      <c r="AY473" s="53"/>
      <c r="AZ473" s="53"/>
      <c r="BA473" s="53"/>
      <c r="BB473" s="53"/>
      <c r="BC473" s="53"/>
      <c r="BD473" s="53"/>
      <c r="BE473" s="53"/>
      <c r="BF473" s="53"/>
      <c r="BG473" s="53"/>
      <c r="BH473" s="53"/>
      <c r="BI473" s="53"/>
      <c r="BJ473" s="53"/>
      <c r="BK473" s="53"/>
      <c r="BL473" s="5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</row>
    <row r="474" spans="3:134">
      <c r="C474"/>
      <c r="D474"/>
      <c r="E474"/>
      <c r="F474"/>
      <c r="G474" s="31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3"/>
      <c r="AV474" s="53"/>
      <c r="AW474" s="53"/>
      <c r="AX474" s="53"/>
      <c r="AY474" s="53"/>
      <c r="AZ474" s="53"/>
      <c r="BA474" s="53"/>
      <c r="BB474" s="53"/>
      <c r="BC474" s="53"/>
      <c r="BD474" s="53"/>
      <c r="BE474" s="53"/>
      <c r="BF474" s="53"/>
      <c r="BG474" s="53"/>
      <c r="BH474" s="53"/>
      <c r="BI474" s="53"/>
      <c r="BJ474" s="53"/>
      <c r="BK474" s="53"/>
      <c r="BL474" s="53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</row>
    <row r="475" spans="3:134">
      <c r="C475"/>
      <c r="D475"/>
      <c r="E475"/>
      <c r="F475"/>
      <c r="G475" s="31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3"/>
      <c r="AV475" s="53"/>
      <c r="AW475" s="53"/>
      <c r="AX475" s="53"/>
      <c r="AY475" s="53"/>
      <c r="AZ475" s="53"/>
      <c r="BA475" s="53"/>
      <c r="BB475" s="53"/>
      <c r="BC475" s="53"/>
      <c r="BD475" s="53"/>
      <c r="BE475" s="53"/>
      <c r="BF475" s="53"/>
      <c r="BG475" s="53"/>
      <c r="BH475" s="53"/>
      <c r="BI475" s="53"/>
      <c r="BJ475" s="53"/>
      <c r="BK475" s="53"/>
      <c r="BL475" s="53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</row>
    <row r="476" spans="3:134">
      <c r="C476"/>
      <c r="D476"/>
      <c r="E476"/>
      <c r="F476"/>
      <c r="G476" s="31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3"/>
      <c r="AV476" s="53"/>
      <c r="AW476" s="53"/>
      <c r="AX476" s="53"/>
      <c r="AY476" s="53"/>
      <c r="AZ476" s="53"/>
      <c r="BA476" s="53"/>
      <c r="BB476" s="53"/>
      <c r="BC476" s="53"/>
      <c r="BD476" s="53"/>
      <c r="BE476" s="53"/>
      <c r="BF476" s="53"/>
      <c r="BG476" s="53"/>
      <c r="BH476" s="53"/>
      <c r="BI476" s="53"/>
      <c r="BJ476" s="53"/>
      <c r="BK476" s="53"/>
      <c r="BL476" s="53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</row>
    <row r="477" spans="3:134">
      <c r="C477"/>
      <c r="D477"/>
      <c r="E477"/>
      <c r="F477"/>
      <c r="G477" s="31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3"/>
      <c r="AV477" s="53"/>
      <c r="AW477" s="53"/>
      <c r="AX477" s="53"/>
      <c r="AY477" s="53"/>
      <c r="AZ477" s="53"/>
      <c r="BA477" s="53"/>
      <c r="BB477" s="53"/>
      <c r="BC477" s="53"/>
      <c r="BD477" s="53"/>
      <c r="BE477" s="53"/>
      <c r="BF477" s="53"/>
      <c r="BG477" s="53"/>
      <c r="BH477" s="53"/>
      <c r="BI477" s="53"/>
      <c r="BJ477" s="53"/>
      <c r="BK477" s="53"/>
      <c r="BL477" s="53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</row>
    <row r="478" spans="3:134">
      <c r="C478"/>
      <c r="D478"/>
      <c r="E478"/>
      <c r="F478"/>
      <c r="G478" s="31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3"/>
      <c r="AV478" s="53"/>
      <c r="AW478" s="53"/>
      <c r="AX478" s="53"/>
      <c r="AY478" s="53"/>
      <c r="AZ478" s="53"/>
      <c r="BA478" s="53"/>
      <c r="BB478" s="53"/>
      <c r="BC478" s="53"/>
      <c r="BD478" s="53"/>
      <c r="BE478" s="53"/>
      <c r="BF478" s="53"/>
      <c r="BG478" s="53"/>
      <c r="BH478" s="53"/>
      <c r="BI478" s="53"/>
      <c r="BJ478" s="53"/>
      <c r="BK478" s="53"/>
      <c r="BL478" s="53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</row>
    <row r="479" spans="3:134">
      <c r="C479"/>
      <c r="D479"/>
      <c r="E479"/>
      <c r="F479"/>
      <c r="G479" s="31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3"/>
      <c r="AV479" s="53"/>
      <c r="AW479" s="53"/>
      <c r="AX479" s="53"/>
      <c r="AY479" s="53"/>
      <c r="AZ479" s="53"/>
      <c r="BA479" s="53"/>
      <c r="BB479" s="53"/>
      <c r="BC479" s="53"/>
      <c r="BD479" s="53"/>
      <c r="BE479" s="53"/>
      <c r="BF479" s="53"/>
      <c r="BG479" s="53"/>
      <c r="BH479" s="53"/>
      <c r="BI479" s="53"/>
      <c r="BJ479" s="53"/>
      <c r="BK479" s="53"/>
      <c r="BL479" s="53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</row>
    <row r="480" spans="3:134">
      <c r="C480"/>
      <c r="D480"/>
      <c r="E480"/>
      <c r="F480"/>
      <c r="G480" s="31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3"/>
      <c r="AV480" s="53"/>
      <c r="AW480" s="53"/>
      <c r="AX480" s="53"/>
      <c r="AY480" s="53"/>
      <c r="AZ480" s="53"/>
      <c r="BA480" s="53"/>
      <c r="BB480" s="53"/>
      <c r="BC480" s="53"/>
      <c r="BD480" s="53"/>
      <c r="BE480" s="53"/>
      <c r="BF480" s="53"/>
      <c r="BG480" s="53"/>
      <c r="BH480" s="53"/>
      <c r="BI480" s="53"/>
      <c r="BJ480" s="53"/>
      <c r="BK480" s="53"/>
      <c r="BL480" s="53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</row>
    <row r="481" spans="3:134">
      <c r="C481"/>
      <c r="D481"/>
      <c r="E481"/>
      <c r="F481"/>
      <c r="G481" s="31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3"/>
      <c r="AV481" s="53"/>
      <c r="AW481" s="53"/>
      <c r="AX481" s="53"/>
      <c r="AY481" s="53"/>
      <c r="AZ481" s="53"/>
      <c r="BA481" s="53"/>
      <c r="BB481" s="53"/>
      <c r="BC481" s="53"/>
      <c r="BD481" s="53"/>
      <c r="BE481" s="53"/>
      <c r="BF481" s="53"/>
      <c r="BG481" s="53"/>
      <c r="BH481" s="53"/>
      <c r="BI481" s="53"/>
      <c r="BJ481" s="53"/>
      <c r="BK481" s="53"/>
      <c r="BL481" s="53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</row>
    <row r="482" spans="3:134">
      <c r="C482"/>
      <c r="D482"/>
      <c r="E482"/>
      <c r="F482"/>
      <c r="G482" s="31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3"/>
      <c r="AV482" s="53"/>
      <c r="AW482" s="53"/>
      <c r="AX482" s="53"/>
      <c r="AY482" s="53"/>
      <c r="AZ482" s="53"/>
      <c r="BA482" s="53"/>
      <c r="BB482" s="53"/>
      <c r="BC482" s="53"/>
      <c r="BD482" s="53"/>
      <c r="BE482" s="53"/>
      <c r="BF482" s="53"/>
      <c r="BG482" s="53"/>
      <c r="BH482" s="53"/>
      <c r="BI482" s="53"/>
      <c r="BJ482" s="53"/>
      <c r="BK482" s="53"/>
      <c r="BL482" s="53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</row>
    <row r="483" spans="3:134">
      <c r="C483"/>
      <c r="D483"/>
      <c r="E483"/>
      <c r="F483"/>
      <c r="G483" s="31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3"/>
      <c r="AV483" s="53"/>
      <c r="AW483" s="53"/>
      <c r="AX483" s="53"/>
      <c r="AY483" s="53"/>
      <c r="AZ483" s="53"/>
      <c r="BA483" s="53"/>
      <c r="BB483" s="53"/>
      <c r="BC483" s="53"/>
      <c r="BD483" s="53"/>
      <c r="BE483" s="53"/>
      <c r="BF483" s="53"/>
      <c r="BG483" s="53"/>
      <c r="BH483" s="53"/>
      <c r="BI483" s="53"/>
      <c r="BJ483" s="53"/>
      <c r="BK483" s="53"/>
      <c r="BL483" s="5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</row>
    <row r="484" spans="3:134">
      <c r="C484"/>
      <c r="D484"/>
      <c r="E484"/>
      <c r="F484"/>
      <c r="G484" s="31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3"/>
      <c r="AV484" s="53"/>
      <c r="AW484" s="53"/>
      <c r="AX484" s="53"/>
      <c r="AY484" s="53"/>
      <c r="AZ484" s="53"/>
      <c r="BA484" s="53"/>
      <c r="BB484" s="53"/>
      <c r="BC484" s="53"/>
      <c r="BD484" s="53"/>
      <c r="BE484" s="53"/>
      <c r="BF484" s="53"/>
      <c r="BG484" s="53"/>
      <c r="BH484" s="53"/>
      <c r="BI484" s="53"/>
      <c r="BJ484" s="53"/>
      <c r="BK484" s="53"/>
      <c r="BL484" s="53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</row>
    <row r="485" spans="3:134">
      <c r="C485"/>
      <c r="D485"/>
      <c r="E485"/>
      <c r="F485"/>
      <c r="G485" s="31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3"/>
      <c r="AV485" s="53"/>
      <c r="AW485" s="53"/>
      <c r="AX485" s="53"/>
      <c r="AY485" s="53"/>
      <c r="AZ485" s="53"/>
      <c r="BA485" s="53"/>
      <c r="BB485" s="53"/>
      <c r="BC485" s="53"/>
      <c r="BD485" s="53"/>
      <c r="BE485" s="53"/>
      <c r="BF485" s="53"/>
      <c r="BG485" s="53"/>
      <c r="BH485" s="53"/>
      <c r="BI485" s="53"/>
      <c r="BJ485" s="53"/>
      <c r="BK485" s="53"/>
      <c r="BL485" s="53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</row>
    <row r="486" spans="3:134">
      <c r="C486"/>
      <c r="D486"/>
      <c r="E486"/>
      <c r="F486"/>
      <c r="G486" s="31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3"/>
      <c r="AV486" s="53"/>
      <c r="AW486" s="53"/>
      <c r="AX486" s="53"/>
      <c r="AY486" s="53"/>
      <c r="AZ486" s="53"/>
      <c r="BA486" s="53"/>
      <c r="BB486" s="53"/>
      <c r="BC486" s="53"/>
      <c r="BD486" s="53"/>
      <c r="BE486" s="53"/>
      <c r="BF486" s="53"/>
      <c r="BG486" s="53"/>
      <c r="BH486" s="53"/>
      <c r="BI486" s="53"/>
      <c r="BJ486" s="53"/>
      <c r="BK486" s="53"/>
      <c r="BL486" s="53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</row>
    <row r="487" spans="3:134">
      <c r="C487"/>
      <c r="D487"/>
      <c r="E487"/>
      <c r="F487"/>
      <c r="G487" s="31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3"/>
      <c r="AV487" s="53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  <c r="BG487" s="53"/>
      <c r="BH487" s="53"/>
      <c r="BI487" s="53"/>
      <c r="BJ487" s="53"/>
      <c r="BK487" s="53"/>
      <c r="BL487" s="53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</row>
    <row r="488" spans="3:134">
      <c r="C488"/>
      <c r="D488"/>
      <c r="E488"/>
      <c r="F488"/>
      <c r="G488" s="31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3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  <c r="BG488" s="53"/>
      <c r="BH488" s="53"/>
      <c r="BI488" s="53"/>
      <c r="BJ488" s="53"/>
      <c r="BK488" s="53"/>
      <c r="BL488" s="53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</row>
    <row r="489" spans="3:134">
      <c r="C489"/>
      <c r="D489"/>
      <c r="E489"/>
      <c r="F489"/>
      <c r="G489" s="31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3"/>
      <c r="BK489" s="53"/>
      <c r="BL489" s="53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</row>
    <row r="490" spans="3:134">
      <c r="C490"/>
      <c r="D490"/>
      <c r="E490"/>
      <c r="F490"/>
      <c r="G490" s="31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</row>
    <row r="491" spans="3:134">
      <c r="C491"/>
      <c r="D491"/>
      <c r="E491"/>
      <c r="F491"/>
      <c r="G491" s="31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3"/>
      <c r="BH491" s="53"/>
      <c r="BI491" s="53"/>
      <c r="BJ491" s="53"/>
      <c r="BK491" s="53"/>
      <c r="BL491" s="53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</row>
    <row r="492" spans="3:134">
      <c r="C492"/>
      <c r="D492"/>
      <c r="E492"/>
      <c r="F492"/>
      <c r="G492" s="31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3"/>
      <c r="BH492" s="53"/>
      <c r="BI492" s="53"/>
      <c r="BJ492" s="53"/>
      <c r="BK492" s="53"/>
      <c r="BL492" s="53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</row>
    <row r="493" spans="3:134">
      <c r="C493"/>
      <c r="D493"/>
      <c r="E493"/>
      <c r="F493"/>
      <c r="G493" s="31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3"/>
      <c r="BK493" s="53"/>
      <c r="BL493" s="5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</row>
    <row r="494" spans="3:134">
      <c r="C494"/>
      <c r="D494"/>
      <c r="E494"/>
      <c r="F494"/>
      <c r="G494" s="31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3"/>
      <c r="BH494" s="53"/>
      <c r="BI494" s="53"/>
      <c r="BJ494" s="53"/>
      <c r="BK494" s="53"/>
      <c r="BL494" s="53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</row>
    <row r="495" spans="3:134">
      <c r="C495"/>
      <c r="D495"/>
      <c r="E495"/>
      <c r="F495"/>
      <c r="G495" s="31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3"/>
      <c r="BH495" s="53"/>
      <c r="BI495" s="53"/>
      <c r="BJ495" s="53"/>
      <c r="BK495" s="53"/>
      <c r="BL495" s="53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</row>
    <row r="496" spans="3:134">
      <c r="C496"/>
      <c r="D496"/>
      <c r="E496"/>
      <c r="F496"/>
      <c r="G496" s="31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  <c r="BG496" s="53"/>
      <c r="BH496" s="53"/>
      <c r="BI496" s="53"/>
      <c r="BJ496" s="53"/>
      <c r="BK496" s="53"/>
      <c r="BL496" s="53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</row>
    <row r="497" spans="3:134">
      <c r="C497"/>
      <c r="D497"/>
      <c r="E497"/>
      <c r="F497"/>
      <c r="G497" s="31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  <c r="BG497" s="53"/>
      <c r="BH497" s="53"/>
      <c r="BI497" s="53"/>
      <c r="BJ497" s="53"/>
      <c r="BK497" s="53"/>
      <c r="BL497" s="53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</row>
    <row r="498" spans="3:134">
      <c r="C498"/>
      <c r="D498"/>
      <c r="E498"/>
      <c r="F498"/>
      <c r="G498" s="31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  <c r="BG498" s="53"/>
      <c r="BH498" s="53"/>
      <c r="BI498" s="53"/>
      <c r="BJ498" s="53"/>
      <c r="BK498" s="53"/>
      <c r="BL498" s="53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</row>
    <row r="499" spans="3:134">
      <c r="C499"/>
      <c r="D499"/>
      <c r="E499"/>
      <c r="F499"/>
      <c r="G499" s="31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3"/>
      <c r="BH499" s="53"/>
      <c r="BI499" s="53"/>
      <c r="BJ499" s="53"/>
      <c r="BK499" s="53"/>
      <c r="BL499" s="53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</row>
    <row r="500" spans="3:134">
      <c r="C500"/>
      <c r="D500"/>
      <c r="E500"/>
      <c r="F500"/>
      <c r="G500" s="31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3"/>
      <c r="BH500" s="53"/>
      <c r="BI500" s="53"/>
      <c r="BJ500" s="53"/>
      <c r="BK500" s="53"/>
      <c r="BL500" s="53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</row>
    <row r="501" spans="3:134">
      <c r="C501"/>
      <c r="D501"/>
      <c r="E501"/>
      <c r="F501"/>
      <c r="G501" s="31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  <c r="BG501" s="53"/>
      <c r="BH501" s="53"/>
      <c r="BI501" s="53"/>
      <c r="BJ501" s="53"/>
      <c r="BK501" s="53"/>
      <c r="BL501" s="53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</row>
    <row r="502" spans="3:134">
      <c r="C502"/>
      <c r="D502"/>
      <c r="E502"/>
      <c r="F502"/>
      <c r="G502" s="31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3"/>
      <c r="AV502" s="53"/>
      <c r="AW502" s="53"/>
      <c r="AX502" s="53"/>
      <c r="AY502" s="53"/>
      <c r="AZ502" s="53"/>
      <c r="BA502" s="53"/>
      <c r="BB502" s="53"/>
      <c r="BC502" s="53"/>
      <c r="BD502" s="53"/>
      <c r="BE502" s="53"/>
      <c r="BF502" s="53"/>
      <c r="BG502" s="53"/>
      <c r="BH502" s="53"/>
      <c r="BI502" s="53"/>
      <c r="BJ502" s="53"/>
      <c r="BK502" s="53"/>
      <c r="BL502" s="53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</row>
    <row r="503" spans="3:134">
      <c r="C503"/>
      <c r="D503"/>
      <c r="E503"/>
      <c r="F503"/>
      <c r="G503" s="31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3"/>
      <c r="AV503" s="53"/>
      <c r="AW503" s="53"/>
      <c r="AX503" s="53"/>
      <c r="AY503" s="53"/>
      <c r="AZ503" s="53"/>
      <c r="BA503" s="53"/>
      <c r="BB503" s="53"/>
      <c r="BC503" s="53"/>
      <c r="BD503" s="53"/>
      <c r="BE503" s="53"/>
      <c r="BF503" s="53"/>
      <c r="BG503" s="53"/>
      <c r="BH503" s="53"/>
      <c r="BI503" s="53"/>
      <c r="BJ503" s="53"/>
      <c r="BK503" s="53"/>
      <c r="BL503" s="5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</row>
    <row r="504" spans="3:134">
      <c r="C504"/>
      <c r="D504"/>
      <c r="E504"/>
      <c r="F504"/>
      <c r="G504" s="31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3"/>
      <c r="BH504" s="53"/>
      <c r="BI504" s="53"/>
      <c r="BJ504" s="53"/>
      <c r="BK504" s="53"/>
      <c r="BL504" s="53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</row>
    <row r="505" spans="3:134">
      <c r="C505"/>
      <c r="D505"/>
      <c r="E505"/>
      <c r="F505"/>
      <c r="G505" s="31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  <c r="BG505" s="53"/>
      <c r="BH505" s="53"/>
      <c r="BI505" s="53"/>
      <c r="BJ505" s="53"/>
      <c r="BK505" s="53"/>
      <c r="BL505" s="53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</row>
    <row r="506" spans="3:134">
      <c r="C506"/>
      <c r="D506"/>
      <c r="E506"/>
      <c r="F506"/>
      <c r="G506" s="31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3"/>
      <c r="BH506" s="53"/>
      <c r="BI506" s="53"/>
      <c r="BJ506" s="53"/>
      <c r="BK506" s="53"/>
      <c r="BL506" s="53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</row>
    <row r="507" spans="3:134">
      <c r="C507"/>
      <c r="D507"/>
      <c r="E507"/>
      <c r="F507"/>
      <c r="G507" s="31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3"/>
      <c r="AV507" s="53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  <c r="BG507" s="53"/>
      <c r="BH507" s="53"/>
      <c r="BI507" s="53"/>
      <c r="BJ507" s="53"/>
      <c r="BK507" s="53"/>
      <c r="BL507" s="53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</row>
    <row r="508" spans="3:134">
      <c r="C508"/>
      <c r="D508"/>
      <c r="E508"/>
      <c r="F508"/>
      <c r="G508" s="31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3"/>
      <c r="AV508" s="53"/>
      <c r="AW508" s="53"/>
      <c r="AX508" s="53"/>
      <c r="AY508" s="53"/>
      <c r="AZ508" s="53"/>
      <c r="BA508" s="53"/>
      <c r="BB508" s="53"/>
      <c r="BC508" s="53"/>
      <c r="BD508" s="53"/>
      <c r="BE508" s="53"/>
      <c r="BF508" s="53"/>
      <c r="BG508" s="53"/>
      <c r="BH508" s="53"/>
      <c r="BI508" s="53"/>
      <c r="BJ508" s="53"/>
      <c r="BK508" s="53"/>
      <c r="BL508" s="53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</row>
    <row r="509" spans="3:134">
      <c r="C509"/>
      <c r="D509"/>
      <c r="E509"/>
      <c r="F509"/>
      <c r="G509" s="31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3"/>
      <c r="AV509" s="53"/>
      <c r="AW509" s="53"/>
      <c r="AX509" s="53"/>
      <c r="AY509" s="53"/>
      <c r="AZ509" s="53"/>
      <c r="BA509" s="53"/>
      <c r="BB509" s="53"/>
      <c r="BC509" s="53"/>
      <c r="BD509" s="53"/>
      <c r="BE509" s="53"/>
      <c r="BF509" s="53"/>
      <c r="BG509" s="53"/>
      <c r="BH509" s="53"/>
      <c r="BI509" s="53"/>
      <c r="BJ509" s="53"/>
      <c r="BK509" s="53"/>
      <c r="BL509" s="53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</row>
    <row r="510" spans="3:134">
      <c r="C510"/>
      <c r="D510"/>
      <c r="E510"/>
      <c r="F510"/>
      <c r="G510" s="31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3"/>
      <c r="AZ510" s="53"/>
      <c r="BA510" s="53"/>
      <c r="BB510" s="53"/>
      <c r="BC510" s="53"/>
      <c r="BD510" s="53"/>
      <c r="BE510" s="53"/>
      <c r="BF510" s="53"/>
      <c r="BG510" s="53"/>
      <c r="BH510" s="53"/>
      <c r="BI510" s="53"/>
      <c r="BJ510" s="53"/>
      <c r="BK510" s="53"/>
      <c r="BL510" s="53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</row>
    <row r="511" spans="3:134">
      <c r="C511"/>
      <c r="D511"/>
      <c r="E511"/>
      <c r="F511"/>
      <c r="G511" s="31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3"/>
      <c r="AZ511" s="53"/>
      <c r="BA511" s="53"/>
      <c r="BB511" s="53"/>
      <c r="BC511" s="53"/>
      <c r="BD511" s="53"/>
      <c r="BE511" s="53"/>
      <c r="BF511" s="53"/>
      <c r="BG511" s="53"/>
      <c r="BH511" s="53"/>
      <c r="BI511" s="53"/>
      <c r="BJ511" s="53"/>
      <c r="BK511" s="53"/>
      <c r="BL511" s="53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</row>
    <row r="512" spans="3:134">
      <c r="C512"/>
      <c r="D512"/>
      <c r="E512"/>
      <c r="F512"/>
      <c r="G512" s="31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3"/>
      <c r="AV512" s="53"/>
      <c r="AW512" s="53"/>
      <c r="AX512" s="53"/>
      <c r="AY512" s="53"/>
      <c r="AZ512" s="53"/>
      <c r="BA512" s="53"/>
      <c r="BB512" s="53"/>
      <c r="BC512" s="53"/>
      <c r="BD512" s="53"/>
      <c r="BE512" s="53"/>
      <c r="BF512" s="53"/>
      <c r="BG512" s="53"/>
      <c r="BH512" s="53"/>
      <c r="BI512" s="53"/>
      <c r="BJ512" s="53"/>
      <c r="BK512" s="53"/>
      <c r="BL512" s="53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</row>
    <row r="513" spans="3:134">
      <c r="C513"/>
      <c r="D513"/>
      <c r="E513"/>
      <c r="F513"/>
      <c r="G513" s="31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3"/>
      <c r="AV513" s="53"/>
      <c r="AW513" s="53"/>
      <c r="AX513" s="53"/>
      <c r="AY513" s="53"/>
      <c r="AZ513" s="53"/>
      <c r="BA513" s="53"/>
      <c r="BB513" s="53"/>
      <c r="BC513" s="53"/>
      <c r="BD513" s="53"/>
      <c r="BE513" s="53"/>
      <c r="BF513" s="53"/>
      <c r="BG513" s="53"/>
      <c r="BH513" s="53"/>
      <c r="BI513" s="53"/>
      <c r="BJ513" s="53"/>
      <c r="BK513" s="53"/>
      <c r="BL513" s="5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</row>
    <row r="514" spans="3:134">
      <c r="C514"/>
      <c r="D514"/>
      <c r="E514"/>
      <c r="F514"/>
      <c r="G514" s="31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3"/>
      <c r="AZ514" s="53"/>
      <c r="BA514" s="53"/>
      <c r="BB514" s="53"/>
      <c r="BC514" s="53"/>
      <c r="BD514" s="53"/>
      <c r="BE514" s="53"/>
      <c r="BF514" s="53"/>
      <c r="BG514" s="53"/>
      <c r="BH514" s="53"/>
      <c r="BI514" s="53"/>
      <c r="BJ514" s="53"/>
      <c r="BK514" s="53"/>
      <c r="BL514" s="53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</row>
    <row r="515" spans="3:134">
      <c r="C515"/>
      <c r="D515"/>
      <c r="E515"/>
      <c r="F515"/>
      <c r="G515" s="31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  <c r="BG515" s="53"/>
      <c r="BH515" s="53"/>
      <c r="BI515" s="53"/>
      <c r="BJ515" s="53"/>
      <c r="BK515" s="53"/>
      <c r="BL515" s="53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</row>
    <row r="516" spans="3:134">
      <c r="C516"/>
      <c r="D516"/>
      <c r="E516"/>
      <c r="F516"/>
      <c r="G516" s="31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3"/>
      <c r="BH516" s="53"/>
      <c r="BI516" s="53"/>
      <c r="BJ516" s="53"/>
      <c r="BK516" s="53"/>
      <c r="BL516" s="53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</row>
    <row r="517" spans="3:134">
      <c r="C517"/>
      <c r="D517"/>
      <c r="E517"/>
      <c r="F517"/>
      <c r="G517" s="31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3"/>
      <c r="BH517" s="53"/>
      <c r="BI517" s="53"/>
      <c r="BJ517" s="53"/>
      <c r="BK517" s="53"/>
      <c r="BL517" s="53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</row>
    <row r="518" spans="3:134">
      <c r="C518"/>
      <c r="D518"/>
      <c r="E518"/>
      <c r="F518"/>
      <c r="G518" s="31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  <c r="BG518" s="53"/>
      <c r="BH518" s="53"/>
      <c r="BI518" s="53"/>
      <c r="BJ518" s="53"/>
      <c r="BK518" s="53"/>
      <c r="BL518" s="53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</row>
    <row r="519" spans="3:134">
      <c r="C519"/>
      <c r="D519"/>
      <c r="E519"/>
      <c r="F519"/>
      <c r="G519" s="31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  <c r="BG519" s="53"/>
      <c r="BH519" s="53"/>
      <c r="BI519" s="53"/>
      <c r="BJ519" s="53"/>
      <c r="BK519" s="53"/>
      <c r="BL519" s="53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</row>
    <row r="520" spans="3:134">
      <c r="C520"/>
      <c r="D520"/>
      <c r="E520"/>
      <c r="F520"/>
      <c r="G520" s="31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  <c r="BG520" s="53"/>
      <c r="BH520" s="53"/>
      <c r="BI520" s="53"/>
      <c r="BJ520" s="53"/>
      <c r="BK520" s="53"/>
      <c r="BL520" s="53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</row>
    <row r="521" spans="3:134">
      <c r="C521"/>
      <c r="D521"/>
      <c r="E521"/>
      <c r="F521"/>
      <c r="G521" s="31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3"/>
      <c r="BH521" s="53"/>
      <c r="BI521" s="53"/>
      <c r="BJ521" s="53"/>
      <c r="BK521" s="53"/>
      <c r="BL521" s="53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</row>
    <row r="522" spans="3:134">
      <c r="C522"/>
      <c r="D522"/>
      <c r="E522"/>
      <c r="F522"/>
      <c r="G522" s="31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3"/>
      <c r="BK522" s="53"/>
      <c r="BL522" s="53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</row>
    <row r="523" spans="3:134">
      <c r="C523"/>
      <c r="D523"/>
      <c r="E523"/>
      <c r="F523"/>
      <c r="G523" s="31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  <c r="BH523" s="53"/>
      <c r="BI523" s="53"/>
      <c r="BJ523" s="53"/>
      <c r="BK523" s="53"/>
      <c r="BL523" s="5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</row>
    <row r="524" spans="3:134">
      <c r="C524"/>
      <c r="D524"/>
      <c r="E524"/>
      <c r="F524"/>
      <c r="G524" s="31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3"/>
      <c r="BK524" s="53"/>
      <c r="BL524" s="53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</row>
    <row r="525" spans="3:134">
      <c r="C525"/>
      <c r="D525"/>
      <c r="E525"/>
      <c r="F525"/>
      <c r="G525" s="31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3"/>
      <c r="BH525" s="53"/>
      <c r="BI525" s="53"/>
      <c r="BJ525" s="53"/>
      <c r="BK525" s="53"/>
      <c r="BL525" s="53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</row>
    <row r="526" spans="3:134">
      <c r="C526"/>
      <c r="D526"/>
      <c r="E526"/>
      <c r="F526"/>
      <c r="G526" s="31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3"/>
      <c r="BH526" s="53"/>
      <c r="BI526" s="53"/>
      <c r="BJ526" s="53"/>
      <c r="BK526" s="53"/>
      <c r="BL526" s="53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</row>
    <row r="527" spans="3:134">
      <c r="C527"/>
      <c r="D527"/>
      <c r="E527"/>
      <c r="F527"/>
      <c r="G527" s="31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  <c r="BH527" s="53"/>
      <c r="BI527" s="53"/>
      <c r="BJ527" s="53"/>
      <c r="BK527" s="53"/>
      <c r="BL527" s="53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</row>
    <row r="528" spans="3:134">
      <c r="C528"/>
      <c r="D528"/>
      <c r="E528"/>
      <c r="F528"/>
      <c r="G528" s="31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3"/>
      <c r="BH528" s="53"/>
      <c r="BI528" s="53"/>
      <c r="BJ528" s="53"/>
      <c r="BK528" s="53"/>
      <c r="BL528" s="53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</row>
    <row r="529" spans="3:134">
      <c r="C529"/>
      <c r="D529"/>
      <c r="E529"/>
      <c r="F529"/>
      <c r="G529" s="31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</row>
    <row r="530" spans="3:134">
      <c r="C530"/>
      <c r="D530"/>
      <c r="E530"/>
      <c r="F530"/>
      <c r="G530" s="31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  <c r="BH530" s="53"/>
      <c r="BI530" s="53"/>
      <c r="BJ530" s="53"/>
      <c r="BK530" s="53"/>
      <c r="BL530" s="53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</row>
    <row r="531" spans="3:134">
      <c r="C531"/>
      <c r="D531"/>
      <c r="E531"/>
      <c r="F531"/>
      <c r="G531" s="31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</row>
    <row r="532" spans="3:134">
      <c r="C532"/>
      <c r="D532"/>
      <c r="E532"/>
      <c r="F532"/>
      <c r="G532" s="31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3"/>
      <c r="BK532" s="53"/>
      <c r="BL532" s="53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</row>
    <row r="533" spans="3:134">
      <c r="C533"/>
      <c r="D533"/>
      <c r="E533"/>
      <c r="F533"/>
      <c r="G533" s="31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3"/>
      <c r="AZ533" s="53"/>
      <c r="BA533" s="53"/>
      <c r="BB533" s="53"/>
      <c r="BC533" s="53"/>
      <c r="BD533" s="53"/>
      <c r="BE533" s="53"/>
      <c r="BF533" s="53"/>
      <c r="BG533" s="53"/>
      <c r="BH533" s="53"/>
      <c r="BI533" s="53"/>
      <c r="BJ533" s="53"/>
      <c r="BK533" s="53"/>
      <c r="BL533" s="5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</row>
    <row r="534" spans="3:134">
      <c r="C534"/>
      <c r="D534"/>
      <c r="E534"/>
      <c r="F534"/>
      <c r="G534" s="31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3"/>
      <c r="AZ534" s="53"/>
      <c r="BA534" s="53"/>
      <c r="BB534" s="53"/>
      <c r="BC534" s="53"/>
      <c r="BD534" s="53"/>
      <c r="BE534" s="53"/>
      <c r="BF534" s="53"/>
      <c r="BG534" s="53"/>
      <c r="BH534" s="53"/>
      <c r="BI534" s="53"/>
      <c r="BJ534" s="53"/>
      <c r="BK534" s="53"/>
      <c r="BL534" s="53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</row>
    <row r="535" spans="3:134">
      <c r="C535"/>
      <c r="D535"/>
      <c r="E535"/>
      <c r="F535"/>
      <c r="G535" s="31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3"/>
      <c r="BH535" s="53"/>
      <c r="BI535" s="53"/>
      <c r="BJ535" s="53"/>
      <c r="BK535" s="53"/>
      <c r="BL535" s="53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</row>
    <row r="536" spans="3:134">
      <c r="C536"/>
      <c r="D536"/>
      <c r="E536"/>
      <c r="F536"/>
      <c r="G536" s="31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3"/>
      <c r="BH536" s="53"/>
      <c r="BI536" s="53"/>
      <c r="BJ536" s="53"/>
      <c r="BK536" s="53"/>
      <c r="BL536" s="53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</row>
    <row r="537" spans="3:134">
      <c r="C537"/>
      <c r="D537"/>
      <c r="E537"/>
      <c r="F537"/>
      <c r="G537" s="31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3"/>
      <c r="AV537" s="53"/>
      <c r="AW537" s="53"/>
      <c r="AX537" s="53"/>
      <c r="AY537" s="53"/>
      <c r="AZ537" s="53"/>
      <c r="BA537" s="53"/>
      <c r="BB537" s="53"/>
      <c r="BC537" s="53"/>
      <c r="BD537" s="53"/>
      <c r="BE537" s="53"/>
      <c r="BF537" s="53"/>
      <c r="BG537" s="53"/>
      <c r="BH537" s="53"/>
      <c r="BI537" s="53"/>
      <c r="BJ537" s="53"/>
      <c r="BK537" s="53"/>
      <c r="BL537" s="53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</row>
    <row r="538" spans="3:134">
      <c r="C538"/>
      <c r="D538"/>
      <c r="E538"/>
      <c r="F538"/>
      <c r="G538" s="31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3"/>
      <c r="AV538" s="53"/>
      <c r="AW538" s="53"/>
      <c r="AX538" s="53"/>
      <c r="AY538" s="53"/>
      <c r="AZ538" s="53"/>
      <c r="BA538" s="53"/>
      <c r="BB538" s="53"/>
      <c r="BC538" s="53"/>
      <c r="BD538" s="53"/>
      <c r="BE538" s="53"/>
      <c r="BF538" s="53"/>
      <c r="BG538" s="53"/>
      <c r="BH538" s="53"/>
      <c r="BI538" s="53"/>
      <c r="BJ538" s="53"/>
      <c r="BK538" s="53"/>
      <c r="BL538" s="53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</row>
    <row r="539" spans="3:134">
      <c r="C539"/>
      <c r="D539"/>
      <c r="E539"/>
      <c r="F539"/>
      <c r="G539" s="31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  <c r="BH539" s="53"/>
      <c r="BI539" s="53"/>
      <c r="BJ539" s="53"/>
      <c r="BK539" s="53"/>
      <c r="BL539" s="53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</row>
    <row r="540" spans="3:134">
      <c r="C540"/>
      <c r="D540"/>
      <c r="E540"/>
      <c r="F540"/>
      <c r="G540" s="31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3"/>
      <c r="AV540" s="53"/>
      <c r="AW540" s="53"/>
      <c r="AX540" s="53"/>
      <c r="AY540" s="53"/>
      <c r="AZ540" s="53"/>
      <c r="BA540" s="53"/>
      <c r="BB540" s="53"/>
      <c r="BC540" s="53"/>
      <c r="BD540" s="53"/>
      <c r="BE540" s="53"/>
      <c r="BF540" s="53"/>
      <c r="BG540" s="53"/>
      <c r="BH540" s="53"/>
      <c r="BI540" s="53"/>
      <c r="BJ540" s="53"/>
      <c r="BK540" s="53"/>
      <c r="BL540" s="53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</row>
    <row r="541" spans="3:134">
      <c r="C541"/>
      <c r="D541"/>
      <c r="E541"/>
      <c r="F541"/>
      <c r="G541" s="31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3"/>
      <c r="AV541" s="53"/>
      <c r="AW541" s="53"/>
      <c r="AX541" s="53"/>
      <c r="AY541" s="53"/>
      <c r="AZ541" s="53"/>
      <c r="BA541" s="53"/>
      <c r="BB541" s="53"/>
      <c r="BC541" s="53"/>
      <c r="BD541" s="53"/>
      <c r="BE541" s="53"/>
      <c r="BF541" s="53"/>
      <c r="BG541" s="53"/>
      <c r="BH541" s="53"/>
      <c r="BI541" s="53"/>
      <c r="BJ541" s="53"/>
      <c r="BK541" s="53"/>
      <c r="BL541" s="53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</row>
    <row r="542" spans="3:134">
      <c r="C542"/>
      <c r="D542"/>
      <c r="E542"/>
      <c r="F542"/>
      <c r="G542" s="31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3"/>
      <c r="AV542" s="53"/>
      <c r="AW542" s="53"/>
      <c r="AX542" s="53"/>
      <c r="AY542" s="53"/>
      <c r="AZ542" s="53"/>
      <c r="BA542" s="53"/>
      <c r="BB542" s="53"/>
      <c r="BC542" s="53"/>
      <c r="BD542" s="53"/>
      <c r="BE542" s="53"/>
      <c r="BF542" s="53"/>
      <c r="BG542" s="53"/>
      <c r="BH542" s="53"/>
      <c r="BI542" s="53"/>
      <c r="BJ542" s="53"/>
      <c r="BK542" s="53"/>
      <c r="BL542" s="53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</row>
    <row r="543" spans="3:134">
      <c r="C543"/>
      <c r="D543"/>
      <c r="E543"/>
      <c r="F543"/>
      <c r="G543" s="31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3"/>
      <c r="AV543" s="53"/>
      <c r="AW543" s="53"/>
      <c r="AX543" s="53"/>
      <c r="AY543" s="53"/>
      <c r="AZ543" s="53"/>
      <c r="BA543" s="53"/>
      <c r="BB543" s="53"/>
      <c r="BC543" s="53"/>
      <c r="BD543" s="53"/>
      <c r="BE543" s="53"/>
      <c r="BF543" s="53"/>
      <c r="BG543" s="53"/>
      <c r="BH543" s="53"/>
      <c r="BI543" s="53"/>
      <c r="BJ543" s="53"/>
      <c r="BK543" s="53"/>
      <c r="BL543" s="5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</row>
    <row r="544" spans="3:134">
      <c r="C544"/>
      <c r="D544"/>
      <c r="E544"/>
      <c r="F544"/>
      <c r="G544" s="31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3"/>
      <c r="BK544" s="53"/>
      <c r="BL544" s="53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</row>
    <row r="545" spans="3:134">
      <c r="C545"/>
      <c r="D545"/>
      <c r="E545"/>
      <c r="F545"/>
      <c r="G545" s="31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  <c r="BH545" s="53"/>
      <c r="BI545" s="53"/>
      <c r="BJ545" s="53"/>
      <c r="BK545" s="53"/>
      <c r="BL545" s="53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</row>
    <row r="546" spans="3:134">
      <c r="C546"/>
      <c r="D546"/>
      <c r="E546"/>
      <c r="F546"/>
      <c r="G546" s="31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</row>
    <row r="547" spans="3:134">
      <c r="C547"/>
      <c r="D547"/>
      <c r="E547"/>
      <c r="F547"/>
      <c r="G547" s="31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</row>
    <row r="548" spans="3:134">
      <c r="C548"/>
      <c r="D548"/>
      <c r="E548"/>
      <c r="F548"/>
      <c r="G548" s="31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</row>
    <row r="549" spans="3:134">
      <c r="C549"/>
      <c r="D549"/>
      <c r="E549"/>
      <c r="F549"/>
      <c r="G549" s="31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</row>
    <row r="550" spans="3:134">
      <c r="C550"/>
      <c r="D550"/>
      <c r="E550"/>
      <c r="F550"/>
      <c r="G550" s="31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</row>
    <row r="551" spans="3:134">
      <c r="C551"/>
      <c r="D551"/>
      <c r="E551"/>
      <c r="F551"/>
      <c r="G551" s="31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</row>
    <row r="552" spans="3:134">
      <c r="C552"/>
      <c r="D552"/>
      <c r="E552"/>
      <c r="F552"/>
      <c r="G552" s="31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</row>
    <row r="553" spans="3:134">
      <c r="C553"/>
      <c r="D553"/>
      <c r="E553"/>
      <c r="F553"/>
      <c r="G553" s="31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</row>
    <row r="554" spans="3:134">
      <c r="C554"/>
      <c r="D554"/>
      <c r="E554"/>
      <c r="F554"/>
      <c r="G554" s="31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</row>
    <row r="555" spans="3:134">
      <c r="C555"/>
      <c r="D555"/>
      <c r="E555"/>
      <c r="F555"/>
      <c r="G555" s="31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</row>
    <row r="556" spans="3:134">
      <c r="C556"/>
      <c r="D556"/>
      <c r="E556"/>
      <c r="F556"/>
      <c r="G556" s="31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</row>
    <row r="557" spans="3:134">
      <c r="C557"/>
      <c r="D557"/>
      <c r="E557"/>
      <c r="F557"/>
      <c r="G557" s="31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</row>
    <row r="558" spans="3:134">
      <c r="C558"/>
      <c r="D558"/>
      <c r="E558"/>
      <c r="F558"/>
      <c r="G558" s="31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</row>
    <row r="559" spans="3:134">
      <c r="C559"/>
      <c r="D559"/>
      <c r="E559"/>
      <c r="F559"/>
      <c r="G559" s="31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</row>
    <row r="560" spans="3:134">
      <c r="C560"/>
      <c r="D560"/>
      <c r="E560"/>
      <c r="F560"/>
      <c r="G560" s="31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</row>
    <row r="561" spans="3:134">
      <c r="C561"/>
      <c r="D561"/>
      <c r="E561"/>
      <c r="F561"/>
      <c r="G561" s="31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</row>
    <row r="562" spans="3:134">
      <c r="C562"/>
      <c r="D562"/>
      <c r="E562"/>
      <c r="F562"/>
      <c r="G562" s="31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</row>
    <row r="563" spans="3:134">
      <c r="C563"/>
      <c r="D563"/>
      <c r="E563"/>
      <c r="F563"/>
      <c r="G563" s="31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</row>
    <row r="564" spans="3:134">
      <c r="C564"/>
      <c r="D564"/>
      <c r="E564"/>
      <c r="F564"/>
      <c r="G564" s="31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</row>
    <row r="565" spans="3:134">
      <c r="C565"/>
      <c r="D565"/>
      <c r="E565"/>
      <c r="F565"/>
      <c r="G565" s="31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</row>
    <row r="566" spans="3:134">
      <c r="C566"/>
      <c r="D566"/>
      <c r="E566"/>
      <c r="F566"/>
      <c r="G566" s="31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</row>
    <row r="567" spans="3:134">
      <c r="C567"/>
      <c r="D567"/>
      <c r="E567"/>
      <c r="F567"/>
      <c r="G567" s="31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</row>
    <row r="568" spans="3:134">
      <c r="C568"/>
      <c r="D568"/>
      <c r="E568"/>
      <c r="F568"/>
      <c r="G568" s="31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</row>
    <row r="569" spans="3:134">
      <c r="C569"/>
      <c r="D569"/>
      <c r="E569"/>
      <c r="F569"/>
      <c r="G569" s="31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</row>
    <row r="570" spans="3:134">
      <c r="C570"/>
      <c r="D570"/>
      <c r="E570"/>
      <c r="F570"/>
      <c r="G570" s="31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</row>
    <row r="571" spans="3:134">
      <c r="C571"/>
      <c r="D571"/>
      <c r="E571"/>
      <c r="F571"/>
      <c r="G571" s="31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</row>
    <row r="572" spans="3:134">
      <c r="C572"/>
      <c r="D572"/>
      <c r="E572"/>
      <c r="F572"/>
      <c r="G572" s="31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</row>
    <row r="573" spans="3:134">
      <c r="C573"/>
      <c r="D573"/>
      <c r="E573"/>
      <c r="F573"/>
      <c r="G573" s="31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</row>
    <row r="574" spans="3:134">
      <c r="C574"/>
      <c r="D574"/>
      <c r="E574"/>
      <c r="F574"/>
      <c r="G574" s="31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</row>
    <row r="575" spans="3:134">
      <c r="C575"/>
      <c r="D575"/>
      <c r="E575"/>
      <c r="F575"/>
      <c r="G575" s="31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</row>
    <row r="576" spans="3:134">
      <c r="C576"/>
      <c r="D576"/>
      <c r="E576"/>
      <c r="F576"/>
      <c r="G576" s="31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</row>
    <row r="577" spans="3:134">
      <c r="C577"/>
      <c r="D577"/>
      <c r="E577"/>
      <c r="F577"/>
      <c r="G577" s="31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</row>
    <row r="578" spans="3:134">
      <c r="C578"/>
      <c r="D578"/>
      <c r="E578"/>
      <c r="F578"/>
      <c r="G578" s="31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</row>
    <row r="579" spans="3:134">
      <c r="C579"/>
      <c r="D579"/>
      <c r="E579"/>
      <c r="F579"/>
      <c r="G579" s="31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</row>
    <row r="580" spans="3:134">
      <c r="C580"/>
      <c r="D580"/>
      <c r="E580"/>
      <c r="F580"/>
      <c r="G580" s="31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</row>
    <row r="581" spans="3:134">
      <c r="C581"/>
      <c r="D581"/>
      <c r="E581"/>
      <c r="F581"/>
      <c r="G581" s="31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</row>
    <row r="582" spans="3:134">
      <c r="C582"/>
      <c r="D582"/>
      <c r="E582"/>
      <c r="F582"/>
      <c r="G582" s="31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</row>
    <row r="583" spans="3:134">
      <c r="C583"/>
      <c r="D583"/>
      <c r="E583"/>
      <c r="F583"/>
      <c r="G583" s="31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</row>
    <row r="584" spans="3:134">
      <c r="C584"/>
      <c r="D584"/>
      <c r="E584"/>
      <c r="F584"/>
      <c r="G584" s="31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</row>
    <row r="585" spans="3:134">
      <c r="C585"/>
      <c r="D585"/>
      <c r="E585"/>
      <c r="F585"/>
      <c r="G585" s="31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</row>
    <row r="586" spans="3:134">
      <c r="C586"/>
      <c r="D586"/>
      <c r="E586"/>
      <c r="F586"/>
      <c r="G586" s="31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</row>
    <row r="587" spans="3:134">
      <c r="C587"/>
      <c r="D587"/>
      <c r="E587"/>
      <c r="F587"/>
      <c r="G587" s="31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</row>
    <row r="588" spans="3:134">
      <c r="C588"/>
      <c r="D588"/>
      <c r="E588"/>
      <c r="F588"/>
      <c r="G588" s="31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</row>
    <row r="589" spans="3:134">
      <c r="C589"/>
      <c r="D589"/>
      <c r="E589"/>
      <c r="F589"/>
      <c r="G589" s="31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</row>
    <row r="590" spans="3:134">
      <c r="C590"/>
      <c r="D590"/>
      <c r="E590"/>
      <c r="F590"/>
      <c r="G590" s="31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</row>
    <row r="591" spans="3:134">
      <c r="C591"/>
      <c r="D591"/>
      <c r="E591"/>
      <c r="F591"/>
      <c r="G591" s="31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</row>
    <row r="592" spans="3:134">
      <c r="C592"/>
      <c r="D592"/>
      <c r="E592"/>
      <c r="F592"/>
      <c r="G592" s="31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</row>
    <row r="593" spans="3:134">
      <c r="C593"/>
      <c r="D593"/>
      <c r="E593"/>
      <c r="F593"/>
      <c r="G593" s="31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</row>
    <row r="594" spans="3:134">
      <c r="C594"/>
      <c r="D594"/>
      <c r="E594"/>
      <c r="F594"/>
      <c r="G594" s="31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</row>
    <row r="595" spans="3:134">
      <c r="C595"/>
      <c r="D595"/>
      <c r="E595"/>
      <c r="F595"/>
      <c r="G595" s="31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</row>
    <row r="596" spans="3:134">
      <c r="C596"/>
      <c r="D596"/>
      <c r="E596"/>
      <c r="F596"/>
      <c r="G596" s="31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</row>
    <row r="597" spans="3:134">
      <c r="C597"/>
      <c r="D597"/>
      <c r="E597"/>
      <c r="F597"/>
      <c r="G597" s="31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</row>
    <row r="598" spans="3:134">
      <c r="C598"/>
      <c r="D598"/>
      <c r="E598"/>
      <c r="F598"/>
      <c r="G598" s="31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</row>
    <row r="599" spans="3:134">
      <c r="C599"/>
      <c r="D599"/>
      <c r="E599"/>
      <c r="F599"/>
      <c r="G599" s="31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</row>
    <row r="600" spans="3:134">
      <c r="C600"/>
      <c r="D600"/>
      <c r="E600"/>
      <c r="F600"/>
      <c r="G600" s="31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</row>
    <row r="601" spans="3:134">
      <c r="C601"/>
      <c r="D601"/>
      <c r="E601"/>
      <c r="F601"/>
      <c r="G601" s="31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</row>
    <row r="602" spans="3:134">
      <c r="C602"/>
      <c r="D602"/>
      <c r="E602"/>
      <c r="F602"/>
      <c r="G602" s="31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</row>
    <row r="603" spans="3:134">
      <c r="C603"/>
      <c r="D603"/>
      <c r="E603"/>
      <c r="F603"/>
      <c r="G603" s="31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</row>
    <row r="604" spans="3:134">
      <c r="C604"/>
      <c r="D604"/>
      <c r="E604"/>
      <c r="F604"/>
      <c r="G604" s="31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</row>
    <row r="605" spans="3:134">
      <c r="C605"/>
      <c r="D605"/>
      <c r="E605"/>
      <c r="F605"/>
      <c r="G605" s="31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</row>
    <row r="606" spans="3:134">
      <c r="C606"/>
      <c r="D606"/>
      <c r="E606"/>
      <c r="F606"/>
      <c r="G606" s="31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</row>
    <row r="607" spans="3:134">
      <c r="C607"/>
      <c r="D607"/>
      <c r="E607"/>
      <c r="F607"/>
      <c r="G607" s="31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</row>
    <row r="608" spans="3:134">
      <c r="C608"/>
      <c r="D608"/>
      <c r="E608"/>
      <c r="F608"/>
      <c r="G608" s="31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</row>
    <row r="609" spans="3:134">
      <c r="C609"/>
      <c r="D609"/>
      <c r="E609"/>
      <c r="F609"/>
      <c r="G609" s="31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</row>
    <row r="610" spans="3:134">
      <c r="C610"/>
      <c r="D610"/>
      <c r="E610"/>
      <c r="F610"/>
      <c r="G610" s="31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</row>
    <row r="611" spans="3:134">
      <c r="C611"/>
      <c r="D611"/>
      <c r="E611"/>
      <c r="F611"/>
      <c r="G611" s="31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</row>
    <row r="612" spans="3:134">
      <c r="C612"/>
      <c r="D612"/>
      <c r="E612"/>
      <c r="F612"/>
      <c r="G612" s="31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</row>
    <row r="613" spans="3:134">
      <c r="C613"/>
      <c r="D613"/>
      <c r="E613"/>
      <c r="F613"/>
      <c r="G613" s="31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</row>
    <row r="614" spans="3:134">
      <c r="C614"/>
      <c r="D614"/>
      <c r="E614"/>
      <c r="F614"/>
      <c r="G614" s="31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</row>
    <row r="615" spans="3:134">
      <c r="C615"/>
      <c r="D615"/>
      <c r="E615"/>
      <c r="F615"/>
      <c r="G615" s="31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</row>
    <row r="616" spans="3:134">
      <c r="C616"/>
      <c r="D616"/>
      <c r="E616"/>
      <c r="F616"/>
      <c r="G616" s="31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</row>
    <row r="617" spans="3:134">
      <c r="C617"/>
      <c r="D617"/>
      <c r="E617"/>
      <c r="F617"/>
      <c r="G617" s="31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</row>
    <row r="618" spans="3:134">
      <c r="C618"/>
      <c r="D618"/>
      <c r="E618"/>
      <c r="F618"/>
      <c r="G618" s="31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</row>
    <row r="619" spans="3:134">
      <c r="C619"/>
      <c r="D619"/>
      <c r="E619"/>
      <c r="F619"/>
      <c r="G619" s="31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</row>
    <row r="620" spans="3:134">
      <c r="C620"/>
      <c r="D620"/>
      <c r="E620"/>
      <c r="F620"/>
      <c r="G620" s="31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</row>
    <row r="621" spans="3:134">
      <c r="C621"/>
      <c r="D621"/>
      <c r="E621"/>
      <c r="F621"/>
      <c r="G621" s="31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</row>
    <row r="622" spans="3:134">
      <c r="C622"/>
      <c r="D622"/>
      <c r="E622"/>
      <c r="F622"/>
      <c r="G622" s="31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</row>
    <row r="623" spans="3:134">
      <c r="C623"/>
      <c r="D623"/>
      <c r="E623"/>
      <c r="F623"/>
      <c r="G623" s="31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</row>
    <row r="624" spans="3:134">
      <c r="C624"/>
      <c r="D624"/>
      <c r="E624"/>
      <c r="F624"/>
      <c r="G624" s="31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</row>
    <row r="625" spans="3:134">
      <c r="C625"/>
      <c r="D625"/>
      <c r="E625"/>
      <c r="F625"/>
      <c r="G625" s="31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</row>
    <row r="626" spans="3:134">
      <c r="C626"/>
      <c r="D626"/>
      <c r="E626"/>
      <c r="F626"/>
      <c r="G626" s="31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</row>
    <row r="627" spans="3:134">
      <c r="C627"/>
      <c r="D627"/>
      <c r="E627"/>
      <c r="F627"/>
      <c r="G627" s="31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</row>
    <row r="628" spans="3:134">
      <c r="C628"/>
      <c r="D628"/>
      <c r="E628"/>
      <c r="F628"/>
      <c r="G628" s="31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</row>
    <row r="629" spans="3:134">
      <c r="C629"/>
      <c r="D629"/>
      <c r="E629"/>
      <c r="F629"/>
      <c r="G629" s="31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</row>
    <row r="630" spans="3:134">
      <c r="C630"/>
      <c r="D630"/>
      <c r="E630"/>
      <c r="F630"/>
      <c r="G630" s="31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</row>
    <row r="631" spans="3:134">
      <c r="C631"/>
      <c r="D631"/>
      <c r="E631"/>
      <c r="F631"/>
      <c r="G631" s="31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</row>
    <row r="632" spans="3:134">
      <c r="C632"/>
      <c r="D632"/>
      <c r="E632"/>
      <c r="F632"/>
      <c r="G632" s="31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</row>
    <row r="633" spans="3:134">
      <c r="C633"/>
      <c r="D633"/>
      <c r="E633"/>
      <c r="F633"/>
      <c r="G633" s="31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</row>
    <row r="634" spans="3:134">
      <c r="C634"/>
      <c r="D634"/>
      <c r="E634"/>
      <c r="F634"/>
      <c r="G634" s="31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</row>
    <row r="635" spans="3:134">
      <c r="C635"/>
      <c r="D635"/>
      <c r="E635"/>
      <c r="F635"/>
      <c r="G635" s="31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</row>
    <row r="636" spans="3:134">
      <c r="C636"/>
      <c r="D636"/>
      <c r="E636"/>
      <c r="F636"/>
      <c r="G636" s="31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</row>
    <row r="637" spans="3:134">
      <c r="C637"/>
      <c r="D637"/>
      <c r="E637"/>
      <c r="F637"/>
      <c r="G637" s="31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</row>
    <row r="638" spans="3:134">
      <c r="C638"/>
      <c r="D638"/>
      <c r="E638"/>
      <c r="F638"/>
      <c r="G638" s="31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</row>
    <row r="639" spans="3:134">
      <c r="C639"/>
      <c r="D639"/>
      <c r="E639"/>
      <c r="F639"/>
      <c r="G639" s="31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</row>
    <row r="640" spans="3:134">
      <c r="C640"/>
      <c r="D640"/>
      <c r="E640"/>
      <c r="F640"/>
      <c r="G640" s="31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</row>
    <row r="641" spans="3:134">
      <c r="C641"/>
      <c r="D641"/>
      <c r="E641"/>
      <c r="F641"/>
      <c r="G641" s="31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</row>
    <row r="642" spans="3:134">
      <c r="C642"/>
      <c r="D642"/>
      <c r="E642"/>
      <c r="F642"/>
      <c r="G642" s="31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</row>
    <row r="643" spans="3:134">
      <c r="C643"/>
      <c r="D643"/>
      <c r="E643"/>
      <c r="F643"/>
      <c r="G643" s="31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</row>
    <row r="644" spans="3:134">
      <c r="C644"/>
      <c r="D644"/>
      <c r="E644"/>
      <c r="F644"/>
      <c r="G644" s="31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</row>
    <row r="645" spans="3:134">
      <c r="C645"/>
      <c r="D645"/>
      <c r="E645"/>
      <c r="F645"/>
      <c r="G645" s="31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</row>
    <row r="646" spans="3:134">
      <c r="C646"/>
      <c r="D646"/>
      <c r="E646"/>
      <c r="F646"/>
      <c r="G646" s="31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</row>
    <row r="647" spans="3:134">
      <c r="C647"/>
      <c r="D647"/>
      <c r="E647"/>
      <c r="F647"/>
      <c r="G647" s="31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</row>
    <row r="648" spans="3:134">
      <c r="C648"/>
      <c r="D648"/>
      <c r="E648"/>
      <c r="F648"/>
      <c r="G648" s="31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</row>
    <row r="649" spans="3:134">
      <c r="C649"/>
      <c r="D649"/>
      <c r="E649"/>
      <c r="F649"/>
      <c r="G649" s="31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</row>
    <row r="650" spans="3:134">
      <c r="C650"/>
      <c r="D650"/>
      <c r="E650"/>
      <c r="F650"/>
      <c r="G650" s="31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</row>
    <row r="651" spans="3:134">
      <c r="C651"/>
      <c r="D651"/>
      <c r="E651"/>
      <c r="F651"/>
      <c r="G651" s="31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</row>
    <row r="652" spans="3:134">
      <c r="C652"/>
      <c r="D652"/>
      <c r="E652"/>
      <c r="F652"/>
      <c r="G652" s="31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</row>
    <row r="653" spans="3:134">
      <c r="C653"/>
      <c r="D653"/>
      <c r="E653"/>
      <c r="F653"/>
      <c r="G653" s="31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</row>
    <row r="654" spans="3:134">
      <c r="C654"/>
      <c r="D654"/>
      <c r="E654"/>
      <c r="F654"/>
      <c r="G654" s="31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</row>
    <row r="655" spans="3:134">
      <c r="C655"/>
      <c r="D655"/>
      <c r="E655"/>
      <c r="F655"/>
      <c r="G655" s="31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</row>
    <row r="656" spans="3:134">
      <c r="C656"/>
      <c r="D656"/>
      <c r="E656"/>
      <c r="F656"/>
      <c r="G656" s="31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</row>
    <row r="657" spans="3:134">
      <c r="C657"/>
      <c r="D657"/>
      <c r="E657"/>
      <c r="F657"/>
      <c r="G657" s="31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</row>
    <row r="658" spans="3:134">
      <c r="C658"/>
      <c r="D658"/>
      <c r="E658"/>
      <c r="F658"/>
      <c r="G658" s="31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</row>
    <row r="659" spans="3:134">
      <c r="C659"/>
      <c r="D659"/>
      <c r="E659"/>
      <c r="F659"/>
      <c r="G659" s="31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</row>
    <row r="660" spans="3:134">
      <c r="C660"/>
      <c r="D660"/>
      <c r="E660"/>
      <c r="F660"/>
      <c r="G660" s="31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</row>
    <row r="661" spans="3:134">
      <c r="C661"/>
      <c r="D661"/>
      <c r="E661"/>
      <c r="F661"/>
      <c r="G661" s="31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</row>
    <row r="662" spans="3:134">
      <c r="C662"/>
      <c r="D662"/>
      <c r="E662"/>
      <c r="F662"/>
      <c r="G662" s="31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</row>
    <row r="663" spans="3:134">
      <c r="C663"/>
      <c r="D663"/>
      <c r="E663"/>
      <c r="F663"/>
      <c r="G663" s="31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</row>
    <row r="664" spans="3:134">
      <c r="C664"/>
      <c r="D664"/>
      <c r="E664"/>
      <c r="F664"/>
      <c r="G664" s="31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</row>
    <row r="665" spans="3:134">
      <c r="C665"/>
      <c r="D665"/>
      <c r="E665"/>
      <c r="F665"/>
      <c r="G665" s="31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</row>
    <row r="666" spans="3:134">
      <c r="C666"/>
      <c r="D666"/>
      <c r="E666"/>
      <c r="F666"/>
      <c r="G666" s="31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</row>
    <row r="667" spans="3:134">
      <c r="C667"/>
      <c r="D667"/>
      <c r="E667"/>
      <c r="F667"/>
      <c r="G667" s="31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</row>
    <row r="668" spans="3:134">
      <c r="C668"/>
      <c r="D668"/>
      <c r="E668"/>
      <c r="F668"/>
      <c r="G668" s="31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</row>
    <row r="669" spans="3:134">
      <c r="C669"/>
      <c r="D669"/>
      <c r="E669"/>
      <c r="F669"/>
      <c r="G669" s="31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</row>
    <row r="670" spans="3:134">
      <c r="C670"/>
      <c r="D670"/>
      <c r="E670"/>
      <c r="F670"/>
      <c r="G670" s="31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</row>
    <row r="671" spans="3:134">
      <c r="C671"/>
      <c r="D671"/>
      <c r="E671"/>
      <c r="F671"/>
      <c r="G671" s="31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</row>
    <row r="672" spans="3:134">
      <c r="C672"/>
      <c r="D672"/>
      <c r="E672"/>
      <c r="F672"/>
      <c r="G672" s="31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</row>
    <row r="673" spans="3:134">
      <c r="C673"/>
      <c r="D673"/>
      <c r="E673"/>
      <c r="F673"/>
      <c r="G673" s="31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</row>
    <row r="674" spans="3:134">
      <c r="C674"/>
      <c r="D674"/>
      <c r="E674"/>
      <c r="F674"/>
      <c r="G674" s="31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</row>
    <row r="675" spans="3:134">
      <c r="C675"/>
      <c r="D675"/>
      <c r="E675"/>
      <c r="F675"/>
      <c r="G675" s="31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</row>
    <row r="676" spans="3:134">
      <c r="C676"/>
      <c r="D676"/>
      <c r="E676"/>
      <c r="F676"/>
      <c r="G676" s="31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</row>
    <row r="677" spans="3:134">
      <c r="C677"/>
      <c r="D677"/>
      <c r="E677"/>
      <c r="F677"/>
      <c r="G677" s="31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</row>
    <row r="678" spans="3:134">
      <c r="C678"/>
      <c r="D678"/>
      <c r="E678"/>
      <c r="F678"/>
      <c r="G678" s="31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</row>
    <row r="679" spans="3:134">
      <c r="C679"/>
      <c r="D679"/>
      <c r="E679"/>
      <c r="F679"/>
      <c r="G679" s="31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</row>
    <row r="680" spans="3:134">
      <c r="C680"/>
      <c r="D680"/>
      <c r="E680"/>
      <c r="F680"/>
      <c r="G680" s="31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</row>
    <row r="681" spans="3:134">
      <c r="C681"/>
      <c r="D681"/>
      <c r="E681"/>
      <c r="F681"/>
      <c r="G681" s="31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</row>
    <row r="682" spans="3:134">
      <c r="C682"/>
      <c r="D682"/>
      <c r="E682"/>
      <c r="F682"/>
      <c r="G682" s="31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</row>
    <row r="683" spans="3:134">
      <c r="C683"/>
      <c r="D683"/>
      <c r="E683"/>
      <c r="F683"/>
      <c r="G683" s="31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</row>
    <row r="684" spans="3:134">
      <c r="C684"/>
      <c r="D684"/>
      <c r="E684"/>
      <c r="F684"/>
      <c r="G684" s="31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</row>
    <row r="685" spans="3:134">
      <c r="C685"/>
      <c r="D685"/>
      <c r="E685"/>
      <c r="F685"/>
      <c r="G685" s="31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</row>
    <row r="686" spans="3:134">
      <c r="C686"/>
      <c r="D686"/>
      <c r="E686"/>
      <c r="F686"/>
      <c r="G686" s="31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</row>
    <row r="687" spans="3:134">
      <c r="C687"/>
      <c r="D687"/>
      <c r="E687"/>
      <c r="F687"/>
      <c r="G687" s="31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</row>
    <row r="688" spans="3:134">
      <c r="C688"/>
      <c r="D688"/>
      <c r="E688"/>
      <c r="F688"/>
      <c r="G688" s="31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</row>
    <row r="689" spans="3:134">
      <c r="C689"/>
      <c r="D689"/>
      <c r="E689"/>
      <c r="F689"/>
      <c r="G689" s="31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</row>
    <row r="690" spans="3:134">
      <c r="C690"/>
      <c r="D690"/>
      <c r="E690"/>
      <c r="F690"/>
      <c r="G690" s="31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</row>
    <row r="691" spans="3:134">
      <c r="C691"/>
      <c r="D691"/>
      <c r="E691"/>
      <c r="F691"/>
      <c r="G691" s="31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</row>
    <row r="692" spans="3:134">
      <c r="C692"/>
      <c r="D692"/>
      <c r="E692"/>
      <c r="F692"/>
      <c r="G692" s="31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</row>
    <row r="693" spans="3:134">
      <c r="C693"/>
      <c r="D693"/>
      <c r="E693"/>
      <c r="F693"/>
      <c r="G693" s="31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</row>
    <row r="694" spans="3:134">
      <c r="C694"/>
      <c r="D694"/>
      <c r="E694"/>
      <c r="F694"/>
      <c r="G694" s="31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</row>
    <row r="695" spans="3:134">
      <c r="C695"/>
      <c r="D695"/>
      <c r="E695"/>
      <c r="F695"/>
      <c r="G695" s="31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</row>
    <row r="696" spans="3:134">
      <c r="C696"/>
      <c r="D696"/>
      <c r="E696"/>
      <c r="F696"/>
      <c r="G696" s="31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</row>
    <row r="697" spans="3:134">
      <c r="C697"/>
      <c r="D697"/>
      <c r="E697"/>
      <c r="F697"/>
      <c r="G697" s="31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</row>
    <row r="698" spans="3:134">
      <c r="C698"/>
      <c r="D698"/>
      <c r="E698"/>
      <c r="F698"/>
      <c r="G698" s="31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</row>
    <row r="699" spans="3:134">
      <c r="C699"/>
      <c r="D699"/>
      <c r="E699"/>
      <c r="F699"/>
      <c r="G699" s="31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</row>
    <row r="700" spans="3:134">
      <c r="C700"/>
      <c r="D700"/>
      <c r="E700"/>
      <c r="F700"/>
      <c r="G700" s="31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</row>
    <row r="701" spans="3:134">
      <c r="C701"/>
      <c r="D701"/>
      <c r="E701"/>
      <c r="F701"/>
      <c r="G701" s="31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</row>
    <row r="702" spans="3:134">
      <c r="C702"/>
      <c r="D702"/>
      <c r="E702"/>
      <c r="F702"/>
      <c r="G702" s="31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</row>
    <row r="703" spans="3:134">
      <c r="C703"/>
      <c r="D703"/>
      <c r="E703"/>
      <c r="F703"/>
      <c r="G703" s="31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</row>
    <row r="704" spans="3:134">
      <c r="C704"/>
      <c r="D704"/>
      <c r="E704"/>
      <c r="F704"/>
      <c r="G704" s="31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</row>
    <row r="705" spans="3:134">
      <c r="C705"/>
      <c r="D705"/>
      <c r="E705"/>
      <c r="F705"/>
      <c r="G705" s="31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</row>
    <row r="706" spans="3:134">
      <c r="C706"/>
      <c r="D706"/>
      <c r="E706"/>
      <c r="F706"/>
      <c r="G706" s="31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</row>
    <row r="707" spans="3:134">
      <c r="C707"/>
      <c r="D707"/>
      <c r="E707"/>
      <c r="F707"/>
      <c r="G707" s="31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</row>
    <row r="708" spans="3:134">
      <c r="C708"/>
      <c r="D708"/>
      <c r="E708"/>
      <c r="F708"/>
      <c r="G708" s="31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</row>
    <row r="709" spans="3:134">
      <c r="C709"/>
      <c r="D709"/>
      <c r="E709"/>
      <c r="F709"/>
      <c r="G709" s="31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</row>
    <row r="710" spans="3:134">
      <c r="C710"/>
      <c r="D710"/>
      <c r="E710"/>
      <c r="F710"/>
      <c r="G710" s="31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</row>
    <row r="711" spans="3:134">
      <c r="C711"/>
      <c r="D711"/>
      <c r="E711"/>
      <c r="F711"/>
      <c r="G711" s="31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</row>
    <row r="712" spans="3:134">
      <c r="C712"/>
      <c r="D712"/>
      <c r="E712"/>
      <c r="F712"/>
      <c r="G712" s="31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</row>
    <row r="713" spans="3:134">
      <c r="C713"/>
      <c r="D713"/>
      <c r="E713"/>
      <c r="F713"/>
      <c r="G713" s="31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</row>
    <row r="714" spans="3:134">
      <c r="C714"/>
      <c r="D714"/>
      <c r="E714"/>
      <c r="F714"/>
      <c r="G714" s="31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</row>
    <row r="715" spans="3:134">
      <c r="C715"/>
      <c r="D715"/>
      <c r="E715"/>
      <c r="F715"/>
      <c r="G715" s="31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</row>
    <row r="716" spans="3:134">
      <c r="C716"/>
      <c r="D716"/>
      <c r="E716"/>
      <c r="F716"/>
      <c r="G716" s="31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</row>
    <row r="717" spans="3:134">
      <c r="C717"/>
      <c r="D717"/>
      <c r="E717"/>
      <c r="F717"/>
      <c r="G717" s="31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</row>
    <row r="718" spans="3:134">
      <c r="C718"/>
      <c r="D718"/>
      <c r="E718"/>
      <c r="F718"/>
      <c r="G718" s="31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</row>
    <row r="719" spans="3:134">
      <c r="C719"/>
      <c r="D719"/>
      <c r="E719"/>
      <c r="F719"/>
      <c r="G719" s="31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</row>
    <row r="720" spans="3:134">
      <c r="C720"/>
      <c r="D720"/>
      <c r="E720"/>
      <c r="F720"/>
      <c r="G720" s="31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</row>
    <row r="721" spans="3:134">
      <c r="C721"/>
      <c r="D721"/>
      <c r="E721"/>
      <c r="F721"/>
      <c r="G721" s="31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</row>
    <row r="722" spans="3:134">
      <c r="C722"/>
      <c r="D722"/>
      <c r="E722"/>
      <c r="F722"/>
      <c r="G722" s="31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</row>
    <row r="723" spans="3:134">
      <c r="C723"/>
      <c r="D723"/>
      <c r="E723"/>
      <c r="F723"/>
      <c r="G723" s="31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</row>
    <row r="724" spans="3:134">
      <c r="C724"/>
      <c r="D724"/>
      <c r="E724"/>
      <c r="F724"/>
      <c r="G724" s="31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</row>
    <row r="725" spans="3:134">
      <c r="C725"/>
      <c r="D725"/>
      <c r="E725"/>
      <c r="F725"/>
      <c r="G725" s="31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</row>
    <row r="726" spans="3:134">
      <c r="C726"/>
      <c r="D726"/>
      <c r="E726"/>
      <c r="F726"/>
      <c r="G726" s="31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</row>
    <row r="727" spans="3:134">
      <c r="C727"/>
      <c r="D727"/>
      <c r="E727"/>
      <c r="F727"/>
      <c r="G727" s="31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</row>
    <row r="728" spans="3:134">
      <c r="C728"/>
      <c r="D728"/>
      <c r="E728"/>
      <c r="F728"/>
      <c r="G728" s="31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</row>
    <row r="729" spans="3:134">
      <c r="C729"/>
      <c r="D729"/>
      <c r="E729"/>
      <c r="F729"/>
      <c r="G729" s="31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</row>
    <row r="730" spans="3:134">
      <c r="C730"/>
      <c r="D730"/>
      <c r="E730"/>
      <c r="F730"/>
      <c r="G730" s="31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</row>
    <row r="731" spans="3:134">
      <c r="C731"/>
      <c r="D731"/>
      <c r="E731"/>
      <c r="F731"/>
      <c r="G731" s="31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</row>
    <row r="732" spans="3:134">
      <c r="C732"/>
      <c r="D732"/>
      <c r="E732"/>
      <c r="F732"/>
      <c r="G732" s="31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</row>
    <row r="733" spans="3:134">
      <c r="C733"/>
      <c r="D733"/>
      <c r="E733"/>
      <c r="F733"/>
      <c r="G733" s="31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</row>
    <row r="734" spans="3:134">
      <c r="C734"/>
      <c r="D734"/>
      <c r="E734"/>
      <c r="F734"/>
      <c r="G734" s="31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</row>
    <row r="735" spans="3:134">
      <c r="C735"/>
      <c r="D735"/>
      <c r="E735"/>
      <c r="F735"/>
      <c r="G735" s="31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</row>
    <row r="736" spans="3:134">
      <c r="C736"/>
      <c r="D736"/>
      <c r="E736"/>
      <c r="F736"/>
      <c r="G736" s="31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</row>
    <row r="737" spans="3:134">
      <c r="C737"/>
      <c r="D737"/>
      <c r="E737"/>
      <c r="F737"/>
      <c r="G737" s="31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</row>
    <row r="738" spans="3:134">
      <c r="C738"/>
      <c r="D738"/>
      <c r="E738"/>
      <c r="F738"/>
      <c r="G738" s="31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</row>
    <row r="739" spans="3:134">
      <c r="C739"/>
      <c r="D739"/>
      <c r="E739"/>
      <c r="F739"/>
      <c r="G739" s="31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</row>
    <row r="740" spans="3:134">
      <c r="C740"/>
      <c r="D740"/>
      <c r="E740"/>
      <c r="F740"/>
      <c r="G740" s="31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</row>
    <row r="741" spans="3:134">
      <c r="C741"/>
      <c r="D741"/>
      <c r="E741"/>
      <c r="F741"/>
      <c r="G741" s="31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</row>
    <row r="742" spans="3:134">
      <c r="C742"/>
      <c r="D742"/>
      <c r="E742"/>
      <c r="F742"/>
      <c r="G742" s="31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</row>
    <row r="743" spans="3:134">
      <c r="C743"/>
      <c r="D743"/>
      <c r="E743"/>
      <c r="F743"/>
      <c r="G743" s="31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</row>
    <row r="744" spans="3:134">
      <c r="C744"/>
      <c r="D744"/>
      <c r="E744"/>
      <c r="F744"/>
      <c r="G744" s="31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</row>
    <row r="745" spans="3:134">
      <c r="C745"/>
      <c r="D745"/>
      <c r="E745"/>
      <c r="F745"/>
      <c r="G745" s="31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</row>
    <row r="746" spans="3:134">
      <c r="C746"/>
      <c r="D746"/>
      <c r="E746"/>
      <c r="F746"/>
      <c r="G746" s="31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</row>
    <row r="747" spans="3:134">
      <c r="C747"/>
      <c r="D747"/>
      <c r="E747"/>
      <c r="F747"/>
      <c r="G747" s="31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</row>
    <row r="748" spans="3:134">
      <c r="C748"/>
      <c r="D748"/>
      <c r="E748"/>
      <c r="F748"/>
      <c r="G748" s="31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</row>
    <row r="749" spans="3:134">
      <c r="C749"/>
      <c r="D749"/>
      <c r="E749"/>
      <c r="F749"/>
      <c r="G749" s="31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</row>
    <row r="750" spans="3:134">
      <c r="C750"/>
      <c r="D750"/>
      <c r="E750"/>
      <c r="F750"/>
      <c r="G750" s="31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</row>
    <row r="751" spans="3:134">
      <c r="C751"/>
      <c r="D751"/>
      <c r="E751"/>
      <c r="F751"/>
      <c r="G751" s="31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</row>
    <row r="752" spans="3:134">
      <c r="C752"/>
      <c r="D752"/>
      <c r="E752"/>
      <c r="F752"/>
      <c r="G752" s="31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</row>
    <row r="753" spans="3:134">
      <c r="C753"/>
      <c r="D753"/>
      <c r="E753"/>
      <c r="F753"/>
      <c r="G753" s="31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</row>
    <row r="754" spans="3:134">
      <c r="C754"/>
      <c r="D754"/>
      <c r="E754"/>
      <c r="F754"/>
      <c r="G754" s="31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</row>
    <row r="755" spans="3:134">
      <c r="C755"/>
      <c r="D755"/>
      <c r="E755"/>
      <c r="F755"/>
      <c r="G755" s="31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</row>
    <row r="756" spans="3:134">
      <c r="C756"/>
      <c r="D756"/>
      <c r="E756"/>
      <c r="F756"/>
      <c r="G756" s="31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</row>
    <row r="757" spans="3:134">
      <c r="C757"/>
      <c r="D757"/>
      <c r="E757"/>
      <c r="F757"/>
      <c r="G757" s="31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</row>
    <row r="758" spans="3:134">
      <c r="C758"/>
      <c r="D758"/>
      <c r="E758"/>
      <c r="F758"/>
      <c r="G758" s="31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</row>
    <row r="759" spans="3:134">
      <c r="C759"/>
      <c r="D759"/>
      <c r="E759"/>
      <c r="F759"/>
      <c r="G759" s="31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</row>
    <row r="760" spans="3:134">
      <c r="C760"/>
      <c r="D760"/>
      <c r="E760"/>
      <c r="F760"/>
      <c r="G760" s="31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</row>
    <row r="761" spans="3:134">
      <c r="C761"/>
      <c r="D761"/>
      <c r="E761"/>
      <c r="F761"/>
      <c r="G761" s="31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</row>
    <row r="762" spans="3:134">
      <c r="C762"/>
      <c r="D762"/>
      <c r="E762"/>
      <c r="F762"/>
      <c r="G762" s="31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</row>
    <row r="763" spans="3:134">
      <c r="C763"/>
      <c r="D763"/>
      <c r="E763"/>
      <c r="F763"/>
      <c r="G763" s="31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</row>
    <row r="764" spans="3:134">
      <c r="C764"/>
      <c r="D764"/>
      <c r="E764"/>
      <c r="F764"/>
      <c r="G764" s="31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</row>
    <row r="765" spans="3:134">
      <c r="C765"/>
      <c r="D765"/>
      <c r="E765"/>
      <c r="F765"/>
      <c r="G765" s="31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</row>
    <row r="766" spans="3:134">
      <c r="C766"/>
      <c r="D766"/>
      <c r="E766"/>
      <c r="F766"/>
      <c r="G766" s="31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</row>
    <row r="767" spans="3:134">
      <c r="C767"/>
      <c r="D767"/>
      <c r="E767"/>
      <c r="F767"/>
      <c r="G767" s="31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</row>
    <row r="768" spans="3:134">
      <c r="C768"/>
      <c r="D768"/>
      <c r="E768"/>
      <c r="F768"/>
      <c r="G768" s="31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</row>
    <row r="769" spans="3:134">
      <c r="C769"/>
      <c r="D769"/>
      <c r="E769"/>
      <c r="F769"/>
      <c r="G769" s="31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</row>
    <row r="770" spans="3:134">
      <c r="C770"/>
      <c r="D770"/>
      <c r="E770"/>
      <c r="F770"/>
      <c r="G770" s="31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</row>
    <row r="771" spans="3:134">
      <c r="C771"/>
      <c r="D771"/>
      <c r="E771"/>
      <c r="F771"/>
      <c r="G771" s="31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</row>
    <row r="772" spans="3:134">
      <c r="C772"/>
      <c r="D772"/>
      <c r="E772"/>
      <c r="F772"/>
      <c r="G772" s="31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</row>
    <row r="773" spans="3:134">
      <c r="C773"/>
      <c r="D773"/>
      <c r="E773"/>
      <c r="F773"/>
      <c r="G773" s="31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</row>
    <row r="774" spans="3:134">
      <c r="C774"/>
      <c r="D774"/>
      <c r="E774"/>
      <c r="F774"/>
      <c r="G774" s="31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</row>
    <row r="775" spans="3:134">
      <c r="C775"/>
      <c r="D775"/>
      <c r="E775"/>
      <c r="F775"/>
      <c r="G775" s="31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</row>
    <row r="776" spans="3:134">
      <c r="C776"/>
      <c r="D776"/>
      <c r="E776"/>
      <c r="F776"/>
      <c r="G776" s="31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</row>
    <row r="777" spans="3:134">
      <c r="C777"/>
      <c r="D777"/>
      <c r="E777"/>
      <c r="F777"/>
      <c r="G777" s="31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</row>
    <row r="778" spans="3:134">
      <c r="C778"/>
      <c r="D778"/>
      <c r="E778"/>
      <c r="F778"/>
      <c r="G778" s="31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</row>
    <row r="779" spans="3:134">
      <c r="C779"/>
      <c r="D779"/>
      <c r="E779"/>
      <c r="F779"/>
      <c r="G779" s="31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</row>
    <row r="780" spans="3:134">
      <c r="C780"/>
      <c r="D780"/>
      <c r="E780"/>
      <c r="F780"/>
      <c r="G780" s="31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</row>
    <row r="781" spans="3:134">
      <c r="C781"/>
      <c r="D781"/>
      <c r="E781"/>
      <c r="F781"/>
      <c r="G781" s="31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</row>
    <row r="782" spans="3:134">
      <c r="C782"/>
      <c r="D782"/>
      <c r="E782"/>
      <c r="F782"/>
      <c r="G782" s="31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</row>
    <row r="783" spans="3:134">
      <c r="C783"/>
      <c r="D783"/>
      <c r="E783"/>
      <c r="F783"/>
      <c r="G783" s="31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</row>
    <row r="784" spans="3:134">
      <c r="C784"/>
      <c r="D784"/>
      <c r="E784"/>
      <c r="F784"/>
      <c r="G784" s="31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</row>
    <row r="785" spans="3:134">
      <c r="C785"/>
      <c r="D785"/>
      <c r="E785"/>
      <c r="F785"/>
      <c r="G785" s="31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</row>
    <row r="786" spans="3:134">
      <c r="C786"/>
      <c r="D786"/>
      <c r="E786"/>
      <c r="F786"/>
      <c r="G786" s="31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</row>
    <row r="787" spans="3:134">
      <c r="C787"/>
      <c r="D787"/>
      <c r="E787"/>
      <c r="F787"/>
      <c r="G787" s="31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</row>
    <row r="788" spans="3:134">
      <c r="C788"/>
      <c r="D788"/>
      <c r="E788"/>
      <c r="F788"/>
      <c r="G788" s="31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3"/>
      <c r="BK788" s="53"/>
      <c r="BL788" s="53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</row>
    <row r="789" spans="3:134">
      <c r="C789"/>
      <c r="D789"/>
      <c r="E789"/>
      <c r="F789"/>
      <c r="G789" s="31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  <c r="BG789" s="53"/>
      <c r="BH789" s="53"/>
      <c r="BI789" s="53"/>
      <c r="BJ789" s="53"/>
      <c r="BK789" s="53"/>
      <c r="BL789" s="53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</row>
    <row r="790" spans="3:134">
      <c r="C790"/>
      <c r="D790"/>
      <c r="E790"/>
      <c r="F790"/>
      <c r="G790" s="31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3"/>
      <c r="AV790" s="53"/>
      <c r="AW790" s="53"/>
      <c r="AX790" s="53"/>
      <c r="AY790" s="53"/>
      <c r="AZ790" s="53"/>
      <c r="BA790" s="53"/>
      <c r="BB790" s="53"/>
      <c r="BC790" s="53"/>
      <c r="BD790" s="53"/>
      <c r="BE790" s="53"/>
      <c r="BF790" s="53"/>
      <c r="BG790" s="53"/>
      <c r="BH790" s="53"/>
      <c r="BI790" s="53"/>
      <c r="BJ790" s="53"/>
      <c r="BK790" s="53"/>
      <c r="BL790" s="53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</row>
    <row r="791" spans="3:134">
      <c r="C791"/>
      <c r="D791"/>
      <c r="E791"/>
      <c r="F791"/>
      <c r="G791" s="31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3"/>
      <c r="BK791" s="53"/>
      <c r="BL791" s="53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</row>
    <row r="792" spans="3:134">
      <c r="C792"/>
      <c r="D792"/>
      <c r="E792"/>
      <c r="F792"/>
      <c r="G792" s="31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3"/>
      <c r="AV792" s="53"/>
      <c r="AW792" s="53"/>
      <c r="AX792" s="53"/>
      <c r="AY792" s="53"/>
      <c r="AZ792" s="53"/>
      <c r="BA792" s="53"/>
      <c r="BB792" s="53"/>
      <c r="BC792" s="53"/>
      <c r="BD792" s="53"/>
      <c r="BE792" s="53"/>
      <c r="BF792" s="53"/>
      <c r="BG792" s="53"/>
      <c r="BH792" s="53"/>
      <c r="BI792" s="53"/>
      <c r="BJ792" s="53"/>
      <c r="BK792" s="53"/>
      <c r="BL792" s="53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</row>
    <row r="793" spans="3:134">
      <c r="C793"/>
      <c r="D793"/>
      <c r="E793"/>
      <c r="F793"/>
      <c r="G793" s="31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3"/>
      <c r="AV793" s="53"/>
      <c r="AW793" s="53"/>
      <c r="AX793" s="53"/>
      <c r="AY793" s="53"/>
      <c r="AZ793" s="53"/>
      <c r="BA793" s="53"/>
      <c r="BB793" s="53"/>
      <c r="BC793" s="53"/>
      <c r="BD793" s="53"/>
      <c r="BE793" s="53"/>
      <c r="BF793" s="53"/>
      <c r="BG793" s="53"/>
      <c r="BH793" s="53"/>
      <c r="BI793" s="53"/>
      <c r="BJ793" s="53"/>
      <c r="BK793" s="53"/>
      <c r="BL793" s="5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</row>
    <row r="794" spans="3:134">
      <c r="C794"/>
      <c r="D794"/>
      <c r="E794"/>
      <c r="F794"/>
      <c r="G794" s="31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3"/>
      <c r="AV794" s="53"/>
      <c r="AW794" s="53"/>
      <c r="AX794" s="53"/>
      <c r="AY794" s="53"/>
      <c r="AZ794" s="53"/>
      <c r="BA794" s="53"/>
      <c r="BB794" s="53"/>
      <c r="BC794" s="53"/>
      <c r="BD794" s="53"/>
      <c r="BE794" s="53"/>
      <c r="BF794" s="53"/>
      <c r="BG794" s="53"/>
      <c r="BH794" s="53"/>
      <c r="BI794" s="53"/>
      <c r="BJ794" s="53"/>
      <c r="BK794" s="53"/>
      <c r="BL794" s="53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</row>
    <row r="795" spans="3:134">
      <c r="C795"/>
      <c r="D795"/>
      <c r="E795"/>
      <c r="F795"/>
      <c r="G795" s="31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3"/>
      <c r="AV795" s="53"/>
      <c r="AW795" s="53"/>
      <c r="AX795" s="53"/>
      <c r="AY795" s="53"/>
      <c r="AZ795" s="53"/>
      <c r="BA795" s="53"/>
      <c r="BB795" s="53"/>
      <c r="BC795" s="53"/>
      <c r="BD795" s="53"/>
      <c r="BE795" s="53"/>
      <c r="BF795" s="53"/>
      <c r="BG795" s="53"/>
      <c r="BH795" s="53"/>
      <c r="BI795" s="53"/>
      <c r="BJ795" s="53"/>
      <c r="BK795" s="53"/>
      <c r="BL795" s="53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</row>
    <row r="796" spans="3:134">
      <c r="C796"/>
      <c r="D796"/>
      <c r="E796"/>
      <c r="F796"/>
      <c r="G796" s="31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3"/>
      <c r="AV796" s="53"/>
      <c r="AW796" s="53"/>
      <c r="AX796" s="53"/>
      <c r="AY796" s="53"/>
      <c r="AZ796" s="53"/>
      <c r="BA796" s="53"/>
      <c r="BB796" s="53"/>
      <c r="BC796" s="53"/>
      <c r="BD796" s="53"/>
      <c r="BE796" s="53"/>
      <c r="BF796" s="53"/>
      <c r="BG796" s="53"/>
      <c r="BH796" s="53"/>
      <c r="BI796" s="53"/>
      <c r="BJ796" s="53"/>
      <c r="BK796" s="53"/>
      <c r="BL796" s="53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</row>
    <row r="797" spans="3:134">
      <c r="C797"/>
      <c r="D797"/>
      <c r="E797"/>
      <c r="F797"/>
      <c r="G797" s="31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3"/>
      <c r="AV797" s="53"/>
      <c r="AW797" s="53"/>
      <c r="AX797" s="53"/>
      <c r="AY797" s="53"/>
      <c r="AZ797" s="53"/>
      <c r="BA797" s="53"/>
      <c r="BB797" s="53"/>
      <c r="BC797" s="53"/>
      <c r="BD797" s="53"/>
      <c r="BE797" s="53"/>
      <c r="BF797" s="53"/>
      <c r="BG797" s="53"/>
      <c r="BH797" s="53"/>
      <c r="BI797" s="53"/>
      <c r="BJ797" s="53"/>
      <c r="BK797" s="53"/>
      <c r="BL797" s="53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</row>
    <row r="798" spans="3:134">
      <c r="C798"/>
      <c r="D798"/>
      <c r="E798"/>
      <c r="F798"/>
      <c r="G798" s="31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3"/>
      <c r="AV798" s="53"/>
      <c r="AW798" s="53"/>
      <c r="AX798" s="53"/>
      <c r="AY798" s="53"/>
      <c r="AZ798" s="53"/>
      <c r="BA798" s="53"/>
      <c r="BB798" s="53"/>
      <c r="BC798" s="53"/>
      <c r="BD798" s="53"/>
      <c r="BE798" s="53"/>
      <c r="BF798" s="53"/>
      <c r="BG798" s="53"/>
      <c r="BH798" s="53"/>
      <c r="BI798" s="53"/>
      <c r="BJ798" s="53"/>
      <c r="BK798" s="53"/>
      <c r="BL798" s="53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</row>
    <row r="799" spans="3:134">
      <c r="C799"/>
      <c r="D799"/>
      <c r="E799"/>
      <c r="F799"/>
      <c r="G799" s="31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3"/>
      <c r="AV799" s="53"/>
      <c r="AW799" s="53"/>
      <c r="AX799" s="53"/>
      <c r="AY799" s="53"/>
      <c r="AZ799" s="53"/>
      <c r="BA799" s="53"/>
      <c r="BB799" s="53"/>
      <c r="BC799" s="53"/>
      <c r="BD799" s="53"/>
      <c r="BE799" s="53"/>
      <c r="BF799" s="53"/>
      <c r="BG799" s="53"/>
      <c r="BH799" s="53"/>
      <c r="BI799" s="53"/>
      <c r="BJ799" s="53"/>
      <c r="BK799" s="53"/>
      <c r="BL799" s="53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</row>
    <row r="800" spans="3:134">
      <c r="C800"/>
      <c r="D800"/>
      <c r="E800"/>
      <c r="F800"/>
      <c r="G800" s="31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3"/>
      <c r="AV800" s="53"/>
      <c r="AW800" s="53"/>
      <c r="AX800" s="53"/>
      <c r="AY800" s="53"/>
      <c r="AZ800" s="53"/>
      <c r="BA800" s="53"/>
      <c r="BB800" s="53"/>
      <c r="BC800" s="53"/>
      <c r="BD800" s="53"/>
      <c r="BE800" s="53"/>
      <c r="BF800" s="53"/>
      <c r="BG800" s="53"/>
      <c r="BH800" s="53"/>
      <c r="BI800" s="53"/>
      <c r="BJ800" s="53"/>
      <c r="BK800" s="53"/>
      <c r="BL800" s="53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</row>
    <row r="801" spans="3:134">
      <c r="C801"/>
      <c r="D801"/>
      <c r="E801"/>
      <c r="F801"/>
      <c r="G801" s="31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3"/>
      <c r="AV801" s="53"/>
      <c r="AW801" s="53"/>
      <c r="AX801" s="53"/>
      <c r="AY801" s="53"/>
      <c r="AZ801" s="53"/>
      <c r="BA801" s="53"/>
      <c r="BB801" s="53"/>
      <c r="BC801" s="53"/>
      <c r="BD801" s="53"/>
      <c r="BE801" s="53"/>
      <c r="BF801" s="53"/>
      <c r="BG801" s="53"/>
      <c r="BH801" s="53"/>
      <c r="BI801" s="53"/>
      <c r="BJ801" s="53"/>
      <c r="BK801" s="53"/>
      <c r="BL801" s="53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</row>
    <row r="802" spans="3:134">
      <c r="C802"/>
      <c r="D802"/>
      <c r="E802"/>
      <c r="F802"/>
      <c r="G802" s="31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3"/>
      <c r="AV802" s="53"/>
      <c r="AW802" s="53"/>
      <c r="AX802" s="53"/>
      <c r="AY802" s="53"/>
      <c r="AZ802" s="53"/>
      <c r="BA802" s="53"/>
      <c r="BB802" s="53"/>
      <c r="BC802" s="53"/>
      <c r="BD802" s="53"/>
      <c r="BE802" s="53"/>
      <c r="BF802" s="53"/>
      <c r="BG802" s="53"/>
      <c r="BH802" s="53"/>
      <c r="BI802" s="53"/>
      <c r="BJ802" s="53"/>
      <c r="BK802" s="53"/>
      <c r="BL802" s="53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</row>
    <row r="803" spans="3:134">
      <c r="C803"/>
      <c r="D803"/>
      <c r="E803"/>
      <c r="F803"/>
      <c r="G803" s="31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3"/>
      <c r="AV803" s="53"/>
      <c r="AW803" s="53"/>
      <c r="AX803" s="53"/>
      <c r="AY803" s="53"/>
      <c r="AZ803" s="53"/>
      <c r="BA803" s="53"/>
      <c r="BB803" s="53"/>
      <c r="BC803" s="53"/>
      <c r="BD803" s="53"/>
      <c r="BE803" s="53"/>
      <c r="BF803" s="53"/>
      <c r="BG803" s="53"/>
      <c r="BH803" s="53"/>
      <c r="BI803" s="53"/>
      <c r="BJ803" s="53"/>
      <c r="BK803" s="53"/>
      <c r="BL803" s="5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</row>
    <row r="804" spans="3:134">
      <c r="C804"/>
      <c r="D804"/>
      <c r="E804"/>
      <c r="F804"/>
      <c r="G804" s="31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3"/>
      <c r="AV804" s="53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  <c r="BG804" s="53"/>
      <c r="BH804" s="53"/>
      <c r="BI804" s="53"/>
      <c r="BJ804" s="53"/>
      <c r="BK804" s="53"/>
      <c r="BL804" s="53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</row>
    <row r="805" spans="3:134">
      <c r="C805"/>
      <c r="D805"/>
      <c r="E805"/>
      <c r="F805"/>
      <c r="G805" s="31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3"/>
      <c r="AV805" s="53"/>
      <c r="AW805" s="53"/>
      <c r="AX805" s="53"/>
      <c r="AY805" s="53"/>
      <c r="AZ805" s="53"/>
      <c r="BA805" s="53"/>
      <c r="BB805" s="53"/>
      <c r="BC805" s="53"/>
      <c r="BD805" s="53"/>
      <c r="BE805" s="53"/>
      <c r="BF805" s="53"/>
      <c r="BG805" s="53"/>
      <c r="BH805" s="53"/>
      <c r="BI805" s="53"/>
      <c r="BJ805" s="53"/>
      <c r="BK805" s="53"/>
      <c r="BL805" s="53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</row>
    <row r="806" spans="3:134">
      <c r="C806"/>
      <c r="D806"/>
      <c r="E806"/>
      <c r="F806"/>
      <c r="G806" s="31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3"/>
      <c r="AV806" s="53"/>
      <c r="AW806" s="53"/>
      <c r="AX806" s="53"/>
      <c r="AY806" s="53"/>
      <c r="AZ806" s="53"/>
      <c r="BA806" s="53"/>
      <c r="BB806" s="53"/>
      <c r="BC806" s="53"/>
      <c r="BD806" s="53"/>
      <c r="BE806" s="53"/>
      <c r="BF806" s="53"/>
      <c r="BG806" s="53"/>
      <c r="BH806" s="53"/>
      <c r="BI806" s="53"/>
      <c r="BJ806" s="53"/>
      <c r="BK806" s="53"/>
      <c r="BL806" s="53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</row>
    <row r="807" spans="3:134">
      <c r="C807"/>
      <c r="D807"/>
      <c r="E807"/>
      <c r="F807"/>
      <c r="G807" s="31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3"/>
      <c r="AV807" s="53"/>
      <c r="AW807" s="53"/>
      <c r="AX807" s="53"/>
      <c r="AY807" s="53"/>
      <c r="AZ807" s="53"/>
      <c r="BA807" s="53"/>
      <c r="BB807" s="53"/>
      <c r="BC807" s="53"/>
      <c r="BD807" s="53"/>
      <c r="BE807" s="53"/>
      <c r="BF807" s="53"/>
      <c r="BG807" s="53"/>
      <c r="BH807" s="53"/>
      <c r="BI807" s="53"/>
      <c r="BJ807" s="53"/>
      <c r="BK807" s="53"/>
      <c r="BL807" s="53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</row>
    <row r="808" spans="3:134">
      <c r="C808"/>
      <c r="D808"/>
      <c r="E808"/>
      <c r="F808"/>
      <c r="G808" s="31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  <c r="AT808" s="53"/>
      <c r="AU808" s="53"/>
      <c r="AV808" s="53"/>
      <c r="AW808" s="53"/>
      <c r="AX808" s="53"/>
      <c r="AY808" s="53"/>
      <c r="AZ808" s="53"/>
      <c r="BA808" s="53"/>
      <c r="BB808" s="53"/>
      <c r="BC808" s="53"/>
      <c r="BD808" s="53"/>
      <c r="BE808" s="53"/>
      <c r="BF808" s="53"/>
      <c r="BG808" s="53"/>
      <c r="BH808" s="53"/>
      <c r="BI808" s="53"/>
      <c r="BJ808" s="53"/>
      <c r="BK808" s="53"/>
      <c r="BL808" s="53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</row>
    <row r="809" spans="3:134">
      <c r="C809"/>
      <c r="D809"/>
      <c r="E809"/>
      <c r="F809"/>
      <c r="G809" s="31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3"/>
      <c r="AV809" s="53"/>
      <c r="AW809" s="53"/>
      <c r="AX809" s="53"/>
      <c r="AY809" s="53"/>
      <c r="AZ809" s="53"/>
      <c r="BA809" s="53"/>
      <c r="BB809" s="53"/>
      <c r="BC809" s="53"/>
      <c r="BD809" s="53"/>
      <c r="BE809" s="53"/>
      <c r="BF809" s="53"/>
      <c r="BG809" s="53"/>
      <c r="BH809" s="53"/>
      <c r="BI809" s="53"/>
      <c r="BJ809" s="53"/>
      <c r="BK809" s="53"/>
      <c r="BL809" s="53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</row>
    <row r="810" spans="3:134">
      <c r="C810"/>
      <c r="D810"/>
      <c r="E810"/>
      <c r="F810"/>
      <c r="G810" s="31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3"/>
      <c r="AV810" s="53"/>
      <c r="AW810" s="53"/>
      <c r="AX810" s="53"/>
      <c r="AY810" s="53"/>
      <c r="AZ810" s="53"/>
      <c r="BA810" s="53"/>
      <c r="BB810" s="53"/>
      <c r="BC810" s="53"/>
      <c r="BD810" s="53"/>
      <c r="BE810" s="53"/>
      <c r="BF810" s="53"/>
      <c r="BG810" s="53"/>
      <c r="BH810" s="53"/>
      <c r="BI810" s="53"/>
      <c r="BJ810" s="53"/>
      <c r="BK810" s="53"/>
      <c r="BL810" s="53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</row>
    <row r="811" spans="3:134">
      <c r="C811"/>
      <c r="D811"/>
      <c r="E811"/>
      <c r="F811"/>
      <c r="G811" s="31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3"/>
      <c r="AV811" s="53"/>
      <c r="AW811" s="53"/>
      <c r="AX811" s="53"/>
      <c r="AY811" s="53"/>
      <c r="AZ811" s="53"/>
      <c r="BA811" s="53"/>
      <c r="BB811" s="53"/>
      <c r="BC811" s="53"/>
      <c r="BD811" s="53"/>
      <c r="BE811" s="53"/>
      <c r="BF811" s="53"/>
      <c r="BG811" s="53"/>
      <c r="BH811" s="53"/>
      <c r="BI811" s="53"/>
      <c r="BJ811" s="53"/>
      <c r="BK811" s="53"/>
      <c r="BL811" s="53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</row>
    <row r="812" spans="3:134">
      <c r="C812"/>
      <c r="D812"/>
      <c r="E812"/>
      <c r="F812"/>
      <c r="G812" s="31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3"/>
      <c r="AV812" s="53"/>
      <c r="AW812" s="53"/>
      <c r="AX812" s="53"/>
      <c r="AY812" s="53"/>
      <c r="AZ812" s="53"/>
      <c r="BA812" s="53"/>
      <c r="BB812" s="53"/>
      <c r="BC812" s="53"/>
      <c r="BD812" s="53"/>
      <c r="BE812" s="53"/>
      <c r="BF812" s="53"/>
      <c r="BG812" s="53"/>
      <c r="BH812" s="53"/>
      <c r="BI812" s="53"/>
      <c r="BJ812" s="53"/>
      <c r="BK812" s="53"/>
      <c r="BL812" s="53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</row>
    <row r="813" spans="3:134">
      <c r="C813"/>
      <c r="D813"/>
      <c r="E813"/>
      <c r="F813"/>
      <c r="G813" s="31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3"/>
      <c r="AV813" s="53"/>
      <c r="AW813" s="53"/>
      <c r="AX813" s="53"/>
      <c r="AY813" s="53"/>
      <c r="AZ813" s="53"/>
      <c r="BA813" s="53"/>
      <c r="BB813" s="53"/>
      <c r="BC813" s="53"/>
      <c r="BD813" s="53"/>
      <c r="BE813" s="53"/>
      <c r="BF813" s="53"/>
      <c r="BG813" s="53"/>
      <c r="BH813" s="53"/>
      <c r="BI813" s="53"/>
      <c r="BJ813" s="53"/>
      <c r="BK813" s="53"/>
      <c r="BL813" s="5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</row>
    <row r="814" spans="3:134">
      <c r="C814"/>
      <c r="D814"/>
      <c r="E814"/>
      <c r="F814"/>
      <c r="G814" s="31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3"/>
      <c r="AV814" s="53"/>
      <c r="AW814" s="53"/>
      <c r="AX814" s="53"/>
      <c r="AY814" s="53"/>
      <c r="AZ814" s="53"/>
      <c r="BA814" s="53"/>
      <c r="BB814" s="53"/>
      <c r="BC814" s="53"/>
      <c r="BD814" s="53"/>
      <c r="BE814" s="53"/>
      <c r="BF814" s="53"/>
      <c r="BG814" s="53"/>
      <c r="BH814" s="53"/>
      <c r="BI814" s="53"/>
      <c r="BJ814" s="53"/>
      <c r="BK814" s="53"/>
      <c r="BL814" s="53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</row>
    <row r="815" spans="3:134">
      <c r="C815"/>
      <c r="D815"/>
      <c r="E815"/>
      <c r="F815"/>
      <c r="G815" s="31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3"/>
      <c r="AV815" s="53"/>
      <c r="AW815" s="53"/>
      <c r="AX815" s="53"/>
      <c r="AY815" s="53"/>
      <c r="AZ815" s="53"/>
      <c r="BA815" s="53"/>
      <c r="BB815" s="53"/>
      <c r="BC815" s="53"/>
      <c r="BD815" s="53"/>
      <c r="BE815" s="53"/>
      <c r="BF815" s="53"/>
      <c r="BG815" s="53"/>
      <c r="BH815" s="53"/>
      <c r="BI815" s="53"/>
      <c r="BJ815" s="53"/>
      <c r="BK815" s="53"/>
      <c r="BL815" s="53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</row>
    <row r="816" spans="3:134">
      <c r="C816"/>
      <c r="D816"/>
      <c r="E816"/>
      <c r="F816"/>
      <c r="G816" s="31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3"/>
      <c r="AV816" s="53"/>
      <c r="AW816" s="53"/>
      <c r="AX816" s="53"/>
      <c r="AY816" s="53"/>
      <c r="AZ816" s="53"/>
      <c r="BA816" s="53"/>
      <c r="BB816" s="53"/>
      <c r="BC816" s="53"/>
      <c r="BD816" s="53"/>
      <c r="BE816" s="53"/>
      <c r="BF816" s="53"/>
      <c r="BG816" s="53"/>
      <c r="BH816" s="53"/>
      <c r="BI816" s="53"/>
      <c r="BJ816" s="53"/>
      <c r="BK816" s="53"/>
      <c r="BL816" s="53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</row>
    <row r="817" spans="3:134">
      <c r="C817"/>
      <c r="D817"/>
      <c r="E817"/>
      <c r="F817"/>
      <c r="G817" s="31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3"/>
      <c r="AV817" s="53"/>
      <c r="AW817" s="53"/>
      <c r="AX817" s="53"/>
      <c r="AY817" s="53"/>
      <c r="AZ817" s="53"/>
      <c r="BA817" s="53"/>
      <c r="BB817" s="53"/>
      <c r="BC817" s="53"/>
      <c r="BD817" s="53"/>
      <c r="BE817" s="53"/>
      <c r="BF817" s="53"/>
      <c r="BG817" s="53"/>
      <c r="BH817" s="53"/>
      <c r="BI817" s="53"/>
      <c r="BJ817" s="53"/>
      <c r="BK817" s="53"/>
      <c r="BL817" s="53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</row>
    <row r="818" spans="3:134">
      <c r="C818"/>
      <c r="D818"/>
      <c r="E818"/>
      <c r="F818"/>
      <c r="G818" s="31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3"/>
      <c r="AM818" s="53"/>
      <c r="AN818" s="53"/>
      <c r="AO818" s="53"/>
      <c r="AP818" s="53"/>
      <c r="AQ818" s="53"/>
      <c r="AR818" s="53"/>
      <c r="AS818" s="53"/>
      <c r="AT818" s="53"/>
      <c r="AU818" s="53"/>
      <c r="AV818" s="53"/>
      <c r="AW818" s="53"/>
      <c r="AX818" s="53"/>
      <c r="AY818" s="53"/>
      <c r="AZ818" s="53"/>
      <c r="BA818" s="53"/>
      <c r="BB818" s="53"/>
      <c r="BC818" s="53"/>
      <c r="BD818" s="53"/>
      <c r="BE818" s="53"/>
      <c r="BF818" s="53"/>
      <c r="BG818" s="53"/>
      <c r="BH818" s="53"/>
      <c r="BI818" s="53"/>
      <c r="BJ818" s="53"/>
      <c r="BK818" s="53"/>
      <c r="BL818" s="53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</row>
    <row r="819" spans="3:134">
      <c r="C819"/>
      <c r="D819"/>
      <c r="E819"/>
      <c r="F819"/>
      <c r="G819" s="31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3"/>
      <c r="AV819" s="53"/>
      <c r="AW819" s="53"/>
      <c r="AX819" s="53"/>
      <c r="AY819" s="53"/>
      <c r="AZ819" s="53"/>
      <c r="BA819" s="53"/>
      <c r="BB819" s="53"/>
      <c r="BC819" s="53"/>
      <c r="BD819" s="53"/>
      <c r="BE819" s="53"/>
      <c r="BF819" s="53"/>
      <c r="BG819" s="53"/>
      <c r="BH819" s="53"/>
      <c r="BI819" s="53"/>
      <c r="BJ819" s="53"/>
      <c r="BK819" s="53"/>
      <c r="BL819" s="53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</row>
    <row r="820" spans="3:134">
      <c r="C820"/>
      <c r="D820"/>
      <c r="E820"/>
      <c r="F820"/>
      <c r="G820" s="31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3"/>
      <c r="AV820" s="53"/>
      <c r="AW820" s="53"/>
      <c r="AX820" s="53"/>
      <c r="AY820" s="53"/>
      <c r="AZ820" s="53"/>
      <c r="BA820" s="53"/>
      <c r="BB820" s="53"/>
      <c r="BC820" s="53"/>
      <c r="BD820" s="53"/>
      <c r="BE820" s="53"/>
      <c r="BF820" s="53"/>
      <c r="BG820" s="53"/>
      <c r="BH820" s="53"/>
      <c r="BI820" s="53"/>
      <c r="BJ820" s="53"/>
      <c r="BK820" s="53"/>
      <c r="BL820" s="53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</row>
    <row r="821" spans="3:134">
      <c r="C821"/>
      <c r="D821"/>
      <c r="E821"/>
      <c r="F821"/>
      <c r="G821" s="31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3"/>
      <c r="AV821" s="53"/>
      <c r="AW821" s="53"/>
      <c r="AX821" s="53"/>
      <c r="AY821" s="53"/>
      <c r="AZ821" s="53"/>
      <c r="BA821" s="53"/>
      <c r="BB821" s="53"/>
      <c r="BC821" s="53"/>
      <c r="BD821" s="53"/>
      <c r="BE821" s="53"/>
      <c r="BF821" s="53"/>
      <c r="BG821" s="53"/>
      <c r="BH821" s="53"/>
      <c r="BI821" s="53"/>
      <c r="BJ821" s="53"/>
      <c r="BK821" s="53"/>
      <c r="BL821" s="53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</row>
    <row r="822" spans="3:134">
      <c r="C822"/>
      <c r="D822"/>
      <c r="E822"/>
      <c r="F822"/>
      <c r="G822" s="31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3"/>
      <c r="AV822" s="53"/>
      <c r="AW822" s="53"/>
      <c r="AX822" s="53"/>
      <c r="AY822" s="53"/>
      <c r="AZ822" s="53"/>
      <c r="BA822" s="53"/>
      <c r="BB822" s="53"/>
      <c r="BC822" s="53"/>
      <c r="BD822" s="53"/>
      <c r="BE822" s="53"/>
      <c r="BF822" s="53"/>
      <c r="BG822" s="53"/>
      <c r="BH822" s="53"/>
      <c r="BI822" s="53"/>
      <c r="BJ822" s="53"/>
      <c r="BK822" s="53"/>
      <c r="BL822" s="53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</row>
    <row r="823" spans="3:134">
      <c r="C823"/>
      <c r="D823"/>
      <c r="E823"/>
      <c r="F823"/>
      <c r="G823" s="31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3"/>
      <c r="AV823" s="53"/>
      <c r="AW823" s="53"/>
      <c r="AX823" s="53"/>
      <c r="AY823" s="53"/>
      <c r="AZ823" s="53"/>
      <c r="BA823" s="53"/>
      <c r="BB823" s="53"/>
      <c r="BC823" s="53"/>
      <c r="BD823" s="53"/>
      <c r="BE823" s="53"/>
      <c r="BF823" s="53"/>
      <c r="BG823" s="53"/>
      <c r="BH823" s="53"/>
      <c r="BI823" s="53"/>
      <c r="BJ823" s="53"/>
      <c r="BK823" s="53"/>
      <c r="BL823" s="5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</row>
    <row r="824" spans="3:134">
      <c r="C824"/>
      <c r="D824"/>
      <c r="E824"/>
      <c r="F824"/>
      <c r="G824" s="31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3"/>
      <c r="AV824" s="53"/>
      <c r="AW824" s="53"/>
      <c r="AX824" s="53"/>
      <c r="AY824" s="53"/>
      <c r="AZ824" s="53"/>
      <c r="BA824" s="53"/>
      <c r="BB824" s="53"/>
      <c r="BC824" s="53"/>
      <c r="BD824" s="53"/>
      <c r="BE824" s="53"/>
      <c r="BF824" s="53"/>
      <c r="BG824" s="53"/>
      <c r="BH824" s="53"/>
      <c r="BI824" s="53"/>
      <c r="BJ824" s="53"/>
      <c r="BK824" s="53"/>
      <c r="BL824" s="53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</row>
    <row r="825" spans="3:134">
      <c r="C825"/>
      <c r="D825"/>
      <c r="E825"/>
      <c r="F825"/>
      <c r="G825" s="31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3"/>
      <c r="AV825" s="53"/>
      <c r="AW825" s="53"/>
      <c r="AX825" s="53"/>
      <c r="AY825" s="53"/>
      <c r="AZ825" s="53"/>
      <c r="BA825" s="53"/>
      <c r="BB825" s="53"/>
      <c r="BC825" s="53"/>
      <c r="BD825" s="53"/>
      <c r="BE825" s="53"/>
      <c r="BF825" s="53"/>
      <c r="BG825" s="53"/>
      <c r="BH825" s="53"/>
      <c r="BI825" s="53"/>
      <c r="BJ825" s="53"/>
      <c r="BK825" s="53"/>
      <c r="BL825" s="53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</row>
    <row r="826" spans="3:134">
      <c r="C826"/>
      <c r="D826"/>
      <c r="E826"/>
      <c r="F826"/>
      <c r="G826" s="31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3"/>
      <c r="AV826" s="53"/>
      <c r="AW826" s="53"/>
      <c r="AX826" s="53"/>
      <c r="AY826" s="53"/>
      <c r="AZ826" s="53"/>
      <c r="BA826" s="53"/>
      <c r="BB826" s="53"/>
      <c r="BC826" s="53"/>
      <c r="BD826" s="53"/>
      <c r="BE826" s="53"/>
      <c r="BF826" s="53"/>
      <c r="BG826" s="53"/>
      <c r="BH826" s="53"/>
      <c r="BI826" s="53"/>
      <c r="BJ826" s="53"/>
      <c r="BK826" s="53"/>
      <c r="BL826" s="53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</row>
    <row r="827" spans="3:134">
      <c r="C827"/>
      <c r="D827"/>
      <c r="E827"/>
      <c r="F827"/>
      <c r="G827" s="31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3"/>
      <c r="AV827" s="53"/>
      <c r="AW827" s="53"/>
      <c r="AX827" s="53"/>
      <c r="AY827" s="53"/>
      <c r="AZ827" s="53"/>
      <c r="BA827" s="53"/>
      <c r="BB827" s="53"/>
      <c r="BC827" s="53"/>
      <c r="BD827" s="53"/>
      <c r="BE827" s="53"/>
      <c r="BF827" s="53"/>
      <c r="BG827" s="53"/>
      <c r="BH827" s="53"/>
      <c r="BI827" s="53"/>
      <c r="BJ827" s="53"/>
      <c r="BK827" s="53"/>
      <c r="BL827" s="53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</row>
    <row r="828" spans="3:134">
      <c r="C828"/>
      <c r="D828"/>
      <c r="E828"/>
      <c r="F828"/>
      <c r="G828" s="31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3"/>
      <c r="AV828" s="53"/>
      <c r="AW828" s="53"/>
      <c r="AX828" s="53"/>
      <c r="AY828" s="53"/>
      <c r="AZ828" s="53"/>
      <c r="BA828" s="53"/>
      <c r="BB828" s="53"/>
      <c r="BC828" s="53"/>
      <c r="BD828" s="53"/>
      <c r="BE828" s="53"/>
      <c r="BF828" s="53"/>
      <c r="BG828" s="53"/>
      <c r="BH828" s="53"/>
      <c r="BI828" s="53"/>
      <c r="BJ828" s="53"/>
      <c r="BK828" s="53"/>
      <c r="BL828" s="53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</row>
    <row r="829" spans="3:134">
      <c r="C829"/>
      <c r="D829"/>
      <c r="E829"/>
      <c r="F829"/>
      <c r="G829" s="31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3"/>
      <c r="AV829" s="53"/>
      <c r="AW829" s="53"/>
      <c r="AX829" s="53"/>
      <c r="AY829" s="53"/>
      <c r="AZ829" s="53"/>
      <c r="BA829" s="53"/>
      <c r="BB829" s="53"/>
      <c r="BC829" s="53"/>
      <c r="BD829" s="53"/>
      <c r="BE829" s="53"/>
      <c r="BF829" s="53"/>
      <c r="BG829" s="53"/>
      <c r="BH829" s="53"/>
      <c r="BI829" s="53"/>
      <c r="BJ829" s="53"/>
      <c r="BK829" s="53"/>
      <c r="BL829" s="53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</row>
    <row r="830" spans="3:134">
      <c r="C830"/>
      <c r="D830"/>
      <c r="E830"/>
      <c r="F830"/>
      <c r="G830" s="31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3"/>
      <c r="AV830" s="53"/>
      <c r="AW830" s="53"/>
      <c r="AX830" s="53"/>
      <c r="AY830" s="53"/>
      <c r="AZ830" s="53"/>
      <c r="BA830" s="53"/>
      <c r="BB830" s="53"/>
      <c r="BC830" s="53"/>
      <c r="BD830" s="53"/>
      <c r="BE830" s="53"/>
      <c r="BF830" s="53"/>
      <c r="BG830" s="53"/>
      <c r="BH830" s="53"/>
      <c r="BI830" s="53"/>
      <c r="BJ830" s="53"/>
      <c r="BK830" s="53"/>
      <c r="BL830" s="53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</row>
    <row r="831" spans="3:134">
      <c r="C831"/>
      <c r="D831"/>
      <c r="E831"/>
      <c r="F831"/>
      <c r="G831" s="31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3"/>
      <c r="AV831" s="53"/>
      <c r="AW831" s="53"/>
      <c r="AX831" s="53"/>
      <c r="AY831" s="53"/>
      <c r="AZ831" s="53"/>
      <c r="BA831" s="53"/>
      <c r="BB831" s="53"/>
      <c r="BC831" s="53"/>
      <c r="BD831" s="53"/>
      <c r="BE831" s="53"/>
      <c r="BF831" s="53"/>
      <c r="BG831" s="53"/>
      <c r="BH831" s="53"/>
      <c r="BI831" s="53"/>
      <c r="BJ831" s="53"/>
      <c r="BK831" s="53"/>
      <c r="BL831" s="53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</row>
    <row r="832" spans="3:134">
      <c r="C832"/>
      <c r="D832"/>
      <c r="E832"/>
      <c r="F832"/>
      <c r="G832" s="31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3"/>
      <c r="AV832" s="53"/>
      <c r="AW832" s="53"/>
      <c r="AX832" s="53"/>
      <c r="AY832" s="53"/>
      <c r="AZ832" s="53"/>
      <c r="BA832" s="53"/>
      <c r="BB832" s="53"/>
      <c r="BC832" s="53"/>
      <c r="BD832" s="53"/>
      <c r="BE832" s="53"/>
      <c r="BF832" s="53"/>
      <c r="BG832" s="53"/>
      <c r="BH832" s="53"/>
      <c r="BI832" s="53"/>
      <c r="BJ832" s="53"/>
      <c r="BK832" s="53"/>
      <c r="BL832" s="53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</row>
    <row r="833" spans="3:134">
      <c r="C833"/>
      <c r="D833"/>
      <c r="E833"/>
      <c r="F833"/>
      <c r="G833" s="31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3"/>
      <c r="AV833" s="53"/>
      <c r="AW833" s="53"/>
      <c r="AX833" s="53"/>
      <c r="AY833" s="53"/>
      <c r="AZ833" s="53"/>
      <c r="BA833" s="53"/>
      <c r="BB833" s="53"/>
      <c r="BC833" s="53"/>
      <c r="BD833" s="53"/>
      <c r="BE833" s="53"/>
      <c r="BF833" s="53"/>
      <c r="BG833" s="53"/>
      <c r="BH833" s="53"/>
      <c r="BI833" s="53"/>
      <c r="BJ833" s="53"/>
      <c r="BK833" s="53"/>
      <c r="BL833" s="5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</row>
    <row r="834" spans="3:134">
      <c r="C834"/>
      <c r="D834"/>
      <c r="E834"/>
      <c r="F834"/>
      <c r="G834" s="31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3"/>
      <c r="AV834" s="53"/>
      <c r="AW834" s="53"/>
      <c r="AX834" s="53"/>
      <c r="AY834" s="53"/>
      <c r="AZ834" s="53"/>
      <c r="BA834" s="53"/>
      <c r="BB834" s="53"/>
      <c r="BC834" s="53"/>
      <c r="BD834" s="53"/>
      <c r="BE834" s="53"/>
      <c r="BF834" s="53"/>
      <c r="BG834" s="53"/>
      <c r="BH834" s="53"/>
      <c r="BI834" s="53"/>
      <c r="BJ834" s="53"/>
      <c r="BK834" s="53"/>
      <c r="BL834" s="53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</row>
    <row r="835" spans="3:134">
      <c r="C835"/>
      <c r="D835"/>
      <c r="E835"/>
      <c r="F835"/>
      <c r="G835" s="31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3"/>
      <c r="AV835" s="53"/>
      <c r="AW835" s="53"/>
      <c r="AX835" s="53"/>
      <c r="AY835" s="53"/>
      <c r="AZ835" s="53"/>
      <c r="BA835" s="53"/>
      <c r="BB835" s="53"/>
      <c r="BC835" s="53"/>
      <c r="BD835" s="53"/>
      <c r="BE835" s="53"/>
      <c r="BF835" s="53"/>
      <c r="BG835" s="53"/>
      <c r="BH835" s="53"/>
      <c r="BI835" s="53"/>
      <c r="BJ835" s="53"/>
      <c r="BK835" s="53"/>
      <c r="BL835" s="53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</row>
    <row r="836" spans="3:134">
      <c r="C836"/>
      <c r="D836"/>
      <c r="E836"/>
      <c r="F836"/>
      <c r="G836" s="31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  <c r="AT836" s="53"/>
      <c r="AU836" s="53"/>
      <c r="AV836" s="53"/>
      <c r="AW836" s="53"/>
      <c r="AX836" s="53"/>
      <c r="AY836" s="53"/>
      <c r="AZ836" s="53"/>
      <c r="BA836" s="53"/>
      <c r="BB836" s="53"/>
      <c r="BC836" s="53"/>
      <c r="BD836" s="53"/>
      <c r="BE836" s="53"/>
      <c r="BF836" s="53"/>
      <c r="BG836" s="53"/>
      <c r="BH836" s="53"/>
      <c r="BI836" s="53"/>
      <c r="BJ836" s="53"/>
      <c r="BK836" s="53"/>
      <c r="BL836" s="53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</row>
    <row r="837" spans="3:134">
      <c r="C837"/>
      <c r="D837"/>
      <c r="E837"/>
      <c r="F837"/>
      <c r="G837" s="31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3"/>
      <c r="AV837" s="53"/>
      <c r="AW837" s="53"/>
      <c r="AX837" s="53"/>
      <c r="AY837" s="53"/>
      <c r="AZ837" s="53"/>
      <c r="BA837" s="53"/>
      <c r="BB837" s="53"/>
      <c r="BC837" s="53"/>
      <c r="BD837" s="53"/>
      <c r="BE837" s="53"/>
      <c r="BF837" s="53"/>
      <c r="BG837" s="53"/>
      <c r="BH837" s="53"/>
      <c r="BI837" s="53"/>
      <c r="BJ837" s="53"/>
      <c r="BK837" s="53"/>
      <c r="BL837" s="53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</row>
    <row r="838" spans="3:134">
      <c r="C838"/>
      <c r="D838"/>
      <c r="E838"/>
      <c r="F838"/>
      <c r="G838" s="31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3"/>
      <c r="AV838" s="53"/>
      <c r="AW838" s="53"/>
      <c r="AX838" s="53"/>
      <c r="AY838" s="53"/>
      <c r="AZ838" s="53"/>
      <c r="BA838" s="53"/>
      <c r="BB838" s="53"/>
      <c r="BC838" s="53"/>
      <c r="BD838" s="53"/>
      <c r="BE838" s="53"/>
      <c r="BF838" s="53"/>
      <c r="BG838" s="53"/>
      <c r="BH838" s="53"/>
      <c r="BI838" s="53"/>
      <c r="BJ838" s="53"/>
      <c r="BK838" s="53"/>
      <c r="BL838" s="53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</row>
    <row r="839" spans="3:134">
      <c r="C839"/>
      <c r="D839"/>
      <c r="E839"/>
      <c r="F839"/>
      <c r="G839" s="31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3"/>
      <c r="AV839" s="53"/>
      <c r="AW839" s="53"/>
      <c r="AX839" s="53"/>
      <c r="AY839" s="53"/>
      <c r="AZ839" s="53"/>
      <c r="BA839" s="53"/>
      <c r="BB839" s="53"/>
      <c r="BC839" s="53"/>
      <c r="BD839" s="53"/>
      <c r="BE839" s="53"/>
      <c r="BF839" s="53"/>
      <c r="BG839" s="53"/>
      <c r="BH839" s="53"/>
      <c r="BI839" s="53"/>
      <c r="BJ839" s="53"/>
      <c r="BK839" s="53"/>
      <c r="BL839" s="53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</row>
    <row r="840" spans="3:134">
      <c r="C840"/>
      <c r="D840"/>
      <c r="E840"/>
      <c r="F840"/>
      <c r="G840" s="31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3"/>
      <c r="AV840" s="53"/>
      <c r="AW840" s="53"/>
      <c r="AX840" s="53"/>
      <c r="AY840" s="53"/>
      <c r="AZ840" s="53"/>
      <c r="BA840" s="53"/>
      <c r="BB840" s="53"/>
      <c r="BC840" s="53"/>
      <c r="BD840" s="53"/>
      <c r="BE840" s="53"/>
      <c r="BF840" s="53"/>
      <c r="BG840" s="53"/>
      <c r="BH840" s="53"/>
      <c r="BI840" s="53"/>
      <c r="BJ840" s="53"/>
      <c r="BK840" s="53"/>
      <c r="BL840" s="53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</row>
    <row r="841" spans="3:134">
      <c r="C841"/>
      <c r="D841"/>
      <c r="E841"/>
      <c r="F841"/>
      <c r="G841" s="31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3"/>
      <c r="AV841" s="53"/>
      <c r="AW841" s="53"/>
      <c r="AX841" s="53"/>
      <c r="AY841" s="53"/>
      <c r="AZ841" s="53"/>
      <c r="BA841" s="53"/>
      <c r="BB841" s="53"/>
      <c r="BC841" s="53"/>
      <c r="BD841" s="53"/>
      <c r="BE841" s="53"/>
      <c r="BF841" s="53"/>
      <c r="BG841" s="53"/>
      <c r="BH841" s="53"/>
      <c r="BI841" s="53"/>
      <c r="BJ841" s="53"/>
      <c r="BK841" s="53"/>
      <c r="BL841" s="53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</row>
    <row r="842" spans="3:134">
      <c r="C842"/>
      <c r="D842"/>
      <c r="E842"/>
      <c r="F842"/>
      <c r="G842" s="31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3"/>
      <c r="AV842" s="53"/>
      <c r="AW842" s="53"/>
      <c r="AX842" s="53"/>
      <c r="AY842" s="53"/>
      <c r="AZ842" s="53"/>
      <c r="BA842" s="53"/>
      <c r="BB842" s="53"/>
      <c r="BC842" s="53"/>
      <c r="BD842" s="53"/>
      <c r="BE842" s="53"/>
      <c r="BF842" s="53"/>
      <c r="BG842" s="53"/>
      <c r="BH842" s="53"/>
      <c r="BI842" s="53"/>
      <c r="BJ842" s="53"/>
      <c r="BK842" s="53"/>
      <c r="BL842" s="53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</row>
    <row r="843" spans="3:134">
      <c r="C843"/>
      <c r="D843"/>
      <c r="E843"/>
      <c r="F843"/>
      <c r="G843" s="31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3"/>
      <c r="AV843" s="53"/>
      <c r="AW843" s="53"/>
      <c r="AX843" s="53"/>
      <c r="AY843" s="53"/>
      <c r="AZ843" s="53"/>
      <c r="BA843" s="53"/>
      <c r="BB843" s="53"/>
      <c r="BC843" s="53"/>
      <c r="BD843" s="53"/>
      <c r="BE843" s="53"/>
      <c r="BF843" s="53"/>
      <c r="BG843" s="53"/>
      <c r="BH843" s="53"/>
      <c r="BI843" s="53"/>
      <c r="BJ843" s="53"/>
      <c r="BK843" s="53"/>
      <c r="BL843" s="5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</row>
    <row r="844" spans="3:134">
      <c r="C844"/>
      <c r="D844"/>
      <c r="E844"/>
      <c r="F844"/>
      <c r="G844" s="31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3"/>
      <c r="AV844" s="53"/>
      <c r="AW844" s="53"/>
      <c r="AX844" s="53"/>
      <c r="AY844" s="53"/>
      <c r="AZ844" s="53"/>
      <c r="BA844" s="53"/>
      <c r="BB844" s="53"/>
      <c r="BC844" s="53"/>
      <c r="BD844" s="53"/>
      <c r="BE844" s="53"/>
      <c r="BF844" s="53"/>
      <c r="BG844" s="53"/>
      <c r="BH844" s="53"/>
      <c r="BI844" s="53"/>
      <c r="BJ844" s="53"/>
      <c r="BK844" s="53"/>
      <c r="BL844" s="53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</row>
    <row r="845" spans="3:134">
      <c r="C845"/>
      <c r="D845"/>
      <c r="E845"/>
      <c r="F845"/>
      <c r="G845" s="31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  <c r="AT845" s="53"/>
      <c r="AU845" s="53"/>
      <c r="AV845" s="53"/>
      <c r="AW845" s="53"/>
      <c r="AX845" s="53"/>
      <c r="AY845" s="53"/>
      <c r="AZ845" s="53"/>
      <c r="BA845" s="53"/>
      <c r="BB845" s="53"/>
      <c r="BC845" s="53"/>
      <c r="BD845" s="53"/>
      <c r="BE845" s="53"/>
      <c r="BF845" s="53"/>
      <c r="BG845" s="53"/>
      <c r="BH845" s="53"/>
      <c r="BI845" s="53"/>
      <c r="BJ845" s="53"/>
      <c r="BK845" s="53"/>
      <c r="BL845" s="53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</row>
    <row r="846" spans="3:134">
      <c r="C846"/>
      <c r="D846"/>
      <c r="E846"/>
      <c r="F846"/>
      <c r="G846" s="31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53"/>
      <c r="AT846" s="53"/>
      <c r="AU846" s="53"/>
      <c r="AV846" s="53"/>
      <c r="AW846" s="53"/>
      <c r="AX846" s="53"/>
      <c r="AY846" s="53"/>
      <c r="AZ846" s="53"/>
      <c r="BA846" s="53"/>
      <c r="BB846" s="53"/>
      <c r="BC846" s="53"/>
      <c r="BD846" s="53"/>
      <c r="BE846" s="53"/>
      <c r="BF846" s="53"/>
      <c r="BG846" s="53"/>
      <c r="BH846" s="53"/>
      <c r="BI846" s="53"/>
      <c r="BJ846" s="53"/>
      <c r="BK846" s="53"/>
      <c r="BL846" s="53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</row>
    <row r="847" spans="3:134">
      <c r="C847"/>
      <c r="D847"/>
      <c r="E847"/>
      <c r="F847"/>
      <c r="G847" s="31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3"/>
      <c r="AV847" s="53"/>
      <c r="AW847" s="53"/>
      <c r="AX847" s="53"/>
      <c r="AY847" s="53"/>
      <c r="AZ847" s="53"/>
      <c r="BA847" s="53"/>
      <c r="BB847" s="53"/>
      <c r="BC847" s="53"/>
      <c r="BD847" s="53"/>
      <c r="BE847" s="53"/>
      <c r="BF847" s="53"/>
      <c r="BG847" s="53"/>
      <c r="BH847" s="53"/>
      <c r="BI847" s="53"/>
      <c r="BJ847" s="53"/>
      <c r="BK847" s="53"/>
      <c r="BL847" s="53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</row>
    <row r="848" spans="3:134">
      <c r="C848"/>
      <c r="D848"/>
      <c r="E848"/>
      <c r="F848"/>
      <c r="G848" s="31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  <c r="AT848" s="53"/>
      <c r="AU848" s="53"/>
      <c r="AV848" s="53"/>
      <c r="AW848" s="53"/>
      <c r="AX848" s="53"/>
      <c r="AY848" s="53"/>
      <c r="AZ848" s="53"/>
      <c r="BA848" s="53"/>
      <c r="BB848" s="53"/>
      <c r="BC848" s="53"/>
      <c r="BD848" s="53"/>
      <c r="BE848" s="53"/>
      <c r="BF848" s="53"/>
      <c r="BG848" s="53"/>
      <c r="BH848" s="53"/>
      <c r="BI848" s="53"/>
      <c r="BJ848" s="53"/>
      <c r="BK848" s="53"/>
      <c r="BL848" s="53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</row>
    <row r="849" spans="3:134">
      <c r="C849"/>
      <c r="D849"/>
      <c r="E849"/>
      <c r="F849"/>
      <c r="G849" s="31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3"/>
      <c r="AV849" s="53"/>
      <c r="AW849" s="53"/>
      <c r="AX849" s="53"/>
      <c r="AY849" s="53"/>
      <c r="AZ849" s="53"/>
      <c r="BA849" s="53"/>
      <c r="BB849" s="53"/>
      <c r="BC849" s="53"/>
      <c r="BD849" s="53"/>
      <c r="BE849" s="53"/>
      <c r="BF849" s="53"/>
      <c r="BG849" s="53"/>
      <c r="BH849" s="53"/>
      <c r="BI849" s="53"/>
      <c r="BJ849" s="53"/>
      <c r="BK849" s="53"/>
      <c r="BL849" s="53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</row>
    <row r="850" spans="3:134">
      <c r="C850"/>
      <c r="D850"/>
      <c r="E850"/>
      <c r="F850"/>
      <c r="G850" s="31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3"/>
      <c r="AV850" s="53"/>
      <c r="AW850" s="53"/>
      <c r="AX850" s="53"/>
      <c r="AY850" s="53"/>
      <c r="AZ850" s="53"/>
      <c r="BA850" s="53"/>
      <c r="BB850" s="53"/>
      <c r="BC850" s="53"/>
      <c r="BD850" s="53"/>
      <c r="BE850" s="53"/>
      <c r="BF850" s="53"/>
      <c r="BG850" s="53"/>
      <c r="BH850" s="53"/>
      <c r="BI850" s="53"/>
      <c r="BJ850" s="53"/>
      <c r="BK850" s="53"/>
      <c r="BL850" s="53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</row>
    <row r="851" spans="3:134">
      <c r="C851"/>
      <c r="D851"/>
      <c r="E851"/>
      <c r="F851"/>
      <c r="G851" s="31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3"/>
      <c r="AV851" s="53"/>
      <c r="AW851" s="53"/>
      <c r="AX851" s="53"/>
      <c r="AY851" s="53"/>
      <c r="AZ851" s="53"/>
      <c r="BA851" s="53"/>
      <c r="BB851" s="53"/>
      <c r="BC851" s="53"/>
      <c r="BD851" s="53"/>
      <c r="BE851" s="53"/>
      <c r="BF851" s="53"/>
      <c r="BG851" s="53"/>
      <c r="BH851" s="53"/>
      <c r="BI851" s="53"/>
      <c r="BJ851" s="53"/>
      <c r="BK851" s="53"/>
      <c r="BL851" s="53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</row>
    <row r="852" spans="3:134">
      <c r="C852"/>
      <c r="D852"/>
      <c r="E852"/>
      <c r="F852"/>
      <c r="G852" s="31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3"/>
      <c r="AV852" s="53"/>
      <c r="AW852" s="53"/>
      <c r="AX852" s="53"/>
      <c r="AY852" s="53"/>
      <c r="AZ852" s="53"/>
      <c r="BA852" s="53"/>
      <c r="BB852" s="53"/>
      <c r="BC852" s="53"/>
      <c r="BD852" s="53"/>
      <c r="BE852" s="53"/>
      <c r="BF852" s="53"/>
      <c r="BG852" s="53"/>
      <c r="BH852" s="53"/>
      <c r="BI852" s="53"/>
      <c r="BJ852" s="53"/>
      <c r="BK852" s="53"/>
      <c r="BL852" s="53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</row>
    <row r="853" spans="3:134">
      <c r="C853"/>
      <c r="D853"/>
      <c r="E853"/>
      <c r="F853"/>
      <c r="G853" s="31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3"/>
      <c r="AV853" s="53"/>
      <c r="AW853" s="53"/>
      <c r="AX853" s="53"/>
      <c r="AY853" s="53"/>
      <c r="AZ853" s="53"/>
      <c r="BA853" s="53"/>
      <c r="BB853" s="53"/>
      <c r="BC853" s="53"/>
      <c r="BD853" s="53"/>
      <c r="BE853" s="53"/>
      <c r="BF853" s="53"/>
      <c r="BG853" s="53"/>
      <c r="BH853" s="53"/>
      <c r="BI853" s="53"/>
      <c r="BJ853" s="53"/>
      <c r="BK853" s="53"/>
      <c r="BL853" s="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</row>
    <row r="854" spans="3:134">
      <c r="C854"/>
      <c r="D854"/>
      <c r="E854"/>
      <c r="F854"/>
      <c r="G854" s="31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3"/>
      <c r="AV854" s="53"/>
      <c r="AW854" s="53"/>
      <c r="AX854" s="53"/>
      <c r="AY854" s="53"/>
      <c r="AZ854" s="53"/>
      <c r="BA854" s="53"/>
      <c r="BB854" s="53"/>
      <c r="BC854" s="53"/>
      <c r="BD854" s="53"/>
      <c r="BE854" s="53"/>
      <c r="BF854" s="53"/>
      <c r="BG854" s="53"/>
      <c r="BH854" s="53"/>
      <c r="BI854" s="53"/>
      <c r="BJ854" s="53"/>
      <c r="BK854" s="53"/>
      <c r="BL854" s="53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</row>
    <row r="855" spans="3:134">
      <c r="C855"/>
      <c r="D855"/>
      <c r="E855"/>
      <c r="F855"/>
      <c r="G855" s="31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3"/>
      <c r="AV855" s="53"/>
      <c r="AW855" s="53"/>
      <c r="AX855" s="53"/>
      <c r="AY855" s="53"/>
      <c r="AZ855" s="53"/>
      <c r="BA855" s="53"/>
      <c r="BB855" s="53"/>
      <c r="BC855" s="53"/>
      <c r="BD855" s="53"/>
      <c r="BE855" s="53"/>
      <c r="BF855" s="53"/>
      <c r="BG855" s="53"/>
      <c r="BH855" s="53"/>
      <c r="BI855" s="53"/>
      <c r="BJ855" s="53"/>
      <c r="BK855" s="53"/>
      <c r="BL855" s="53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</row>
    <row r="856" spans="3:134">
      <c r="C856"/>
      <c r="D856"/>
      <c r="E856"/>
      <c r="F856"/>
      <c r="G856" s="31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3"/>
      <c r="AV856" s="53"/>
      <c r="AW856" s="53"/>
      <c r="AX856" s="53"/>
      <c r="AY856" s="53"/>
      <c r="AZ856" s="53"/>
      <c r="BA856" s="53"/>
      <c r="BB856" s="53"/>
      <c r="BC856" s="53"/>
      <c r="BD856" s="53"/>
      <c r="BE856" s="53"/>
      <c r="BF856" s="53"/>
      <c r="BG856" s="53"/>
      <c r="BH856" s="53"/>
      <c r="BI856" s="53"/>
      <c r="BJ856" s="53"/>
      <c r="BK856" s="53"/>
      <c r="BL856" s="53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</row>
    <row r="857" spans="3:134">
      <c r="C857"/>
      <c r="D857"/>
      <c r="E857"/>
      <c r="F857"/>
      <c r="G857" s="31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3"/>
      <c r="AV857" s="53"/>
      <c r="AW857" s="53"/>
      <c r="AX857" s="53"/>
      <c r="AY857" s="53"/>
      <c r="AZ857" s="53"/>
      <c r="BA857" s="53"/>
      <c r="BB857" s="53"/>
      <c r="BC857" s="53"/>
      <c r="BD857" s="53"/>
      <c r="BE857" s="53"/>
      <c r="BF857" s="53"/>
      <c r="BG857" s="53"/>
      <c r="BH857" s="53"/>
      <c r="BI857" s="53"/>
      <c r="BJ857" s="53"/>
      <c r="BK857" s="53"/>
      <c r="BL857" s="53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</row>
    <row r="858" spans="3:134">
      <c r="C858"/>
      <c r="D858"/>
      <c r="E858"/>
      <c r="F858"/>
      <c r="G858" s="31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3"/>
      <c r="AV858" s="53"/>
      <c r="AW858" s="53"/>
      <c r="AX858" s="53"/>
      <c r="AY858" s="53"/>
      <c r="AZ858" s="53"/>
      <c r="BA858" s="53"/>
      <c r="BB858" s="53"/>
      <c r="BC858" s="53"/>
      <c r="BD858" s="53"/>
      <c r="BE858" s="53"/>
      <c r="BF858" s="53"/>
      <c r="BG858" s="53"/>
      <c r="BH858" s="53"/>
      <c r="BI858" s="53"/>
      <c r="BJ858" s="53"/>
      <c r="BK858" s="53"/>
      <c r="BL858" s="53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</row>
    <row r="859" spans="3:134">
      <c r="C859"/>
      <c r="D859"/>
      <c r="E859"/>
      <c r="F859"/>
      <c r="G859" s="31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3"/>
      <c r="AV859" s="53"/>
      <c r="AW859" s="53"/>
      <c r="AX859" s="53"/>
      <c r="AY859" s="53"/>
      <c r="AZ859" s="53"/>
      <c r="BA859" s="53"/>
      <c r="BB859" s="53"/>
      <c r="BC859" s="53"/>
      <c r="BD859" s="53"/>
      <c r="BE859" s="53"/>
      <c r="BF859" s="53"/>
      <c r="BG859" s="53"/>
      <c r="BH859" s="53"/>
      <c r="BI859" s="53"/>
      <c r="BJ859" s="53"/>
      <c r="BK859" s="53"/>
      <c r="BL859" s="53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</row>
    <row r="860" spans="3:134">
      <c r="C860"/>
      <c r="D860"/>
      <c r="E860"/>
      <c r="F860"/>
      <c r="G860" s="31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3"/>
      <c r="AV860" s="53"/>
      <c r="AW860" s="53"/>
      <c r="AX860" s="53"/>
      <c r="AY860" s="53"/>
      <c r="AZ860" s="53"/>
      <c r="BA860" s="53"/>
      <c r="BB860" s="53"/>
      <c r="BC860" s="53"/>
      <c r="BD860" s="53"/>
      <c r="BE860" s="53"/>
      <c r="BF860" s="53"/>
      <c r="BG860" s="53"/>
      <c r="BH860" s="53"/>
      <c r="BI860" s="53"/>
      <c r="BJ860" s="53"/>
      <c r="BK860" s="53"/>
      <c r="BL860" s="53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</row>
    <row r="861" spans="3:134">
      <c r="C861"/>
      <c r="D861"/>
      <c r="E861"/>
      <c r="F861"/>
      <c r="G861" s="31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  <c r="AS861" s="53"/>
      <c r="AT861" s="53"/>
      <c r="AU861" s="53"/>
      <c r="AV861" s="53"/>
      <c r="AW861" s="53"/>
      <c r="AX861" s="53"/>
      <c r="AY861" s="53"/>
      <c r="AZ861" s="53"/>
      <c r="BA861" s="53"/>
      <c r="BB861" s="53"/>
      <c r="BC861" s="53"/>
      <c r="BD861" s="53"/>
      <c r="BE861" s="53"/>
      <c r="BF861" s="53"/>
      <c r="BG861" s="53"/>
      <c r="BH861" s="53"/>
      <c r="BI861" s="53"/>
      <c r="BJ861" s="53"/>
      <c r="BK861" s="53"/>
      <c r="BL861" s="53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</row>
    <row r="862" spans="3:134">
      <c r="C862"/>
      <c r="D862"/>
      <c r="E862"/>
      <c r="F862"/>
      <c r="G862" s="31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3"/>
      <c r="AV862" s="53"/>
      <c r="AW862" s="53"/>
      <c r="AX862" s="53"/>
      <c r="AY862" s="53"/>
      <c r="AZ862" s="53"/>
      <c r="BA862" s="53"/>
      <c r="BB862" s="53"/>
      <c r="BC862" s="53"/>
      <c r="BD862" s="53"/>
      <c r="BE862" s="53"/>
      <c r="BF862" s="53"/>
      <c r="BG862" s="53"/>
      <c r="BH862" s="53"/>
      <c r="BI862" s="53"/>
      <c r="BJ862" s="53"/>
      <c r="BK862" s="53"/>
      <c r="BL862" s="53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</row>
    <row r="863" spans="3:134">
      <c r="C863"/>
      <c r="D863"/>
      <c r="E863"/>
      <c r="F863"/>
      <c r="G863" s="31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3"/>
      <c r="AV863" s="53"/>
      <c r="AW863" s="53"/>
      <c r="AX863" s="53"/>
      <c r="AY863" s="53"/>
      <c r="AZ863" s="53"/>
      <c r="BA863" s="53"/>
      <c r="BB863" s="53"/>
      <c r="BC863" s="53"/>
      <c r="BD863" s="53"/>
      <c r="BE863" s="53"/>
      <c r="BF863" s="53"/>
      <c r="BG863" s="53"/>
      <c r="BH863" s="53"/>
      <c r="BI863" s="53"/>
      <c r="BJ863" s="53"/>
      <c r="BK863" s="53"/>
      <c r="BL863" s="5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</row>
    <row r="864" spans="3:134">
      <c r="C864"/>
      <c r="D864"/>
      <c r="E864"/>
      <c r="F864"/>
      <c r="G864" s="31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3"/>
      <c r="AV864" s="53"/>
      <c r="AW864" s="53"/>
      <c r="AX864" s="53"/>
      <c r="AY864" s="53"/>
      <c r="AZ864" s="53"/>
      <c r="BA864" s="53"/>
      <c r="BB864" s="53"/>
      <c r="BC864" s="53"/>
      <c r="BD864" s="53"/>
      <c r="BE864" s="53"/>
      <c r="BF864" s="53"/>
      <c r="BG864" s="53"/>
      <c r="BH864" s="53"/>
      <c r="BI864" s="53"/>
      <c r="BJ864" s="53"/>
      <c r="BK864" s="53"/>
      <c r="BL864" s="53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</row>
    <row r="865" spans="3:134">
      <c r="C865"/>
      <c r="D865"/>
      <c r="E865"/>
      <c r="F865"/>
      <c r="G865" s="31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3"/>
      <c r="AV865" s="53"/>
      <c r="AW865" s="53"/>
      <c r="AX865" s="53"/>
      <c r="AY865" s="53"/>
      <c r="AZ865" s="53"/>
      <c r="BA865" s="53"/>
      <c r="BB865" s="53"/>
      <c r="BC865" s="53"/>
      <c r="BD865" s="53"/>
      <c r="BE865" s="53"/>
      <c r="BF865" s="53"/>
      <c r="BG865" s="53"/>
      <c r="BH865" s="53"/>
      <c r="BI865" s="53"/>
      <c r="BJ865" s="53"/>
      <c r="BK865" s="53"/>
      <c r="BL865" s="53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</row>
    <row r="866" spans="3:134">
      <c r="C866"/>
      <c r="D866"/>
      <c r="E866"/>
      <c r="F866"/>
      <c r="G866" s="31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3"/>
      <c r="AV866" s="53"/>
      <c r="AW866" s="53"/>
      <c r="AX866" s="53"/>
      <c r="AY866" s="53"/>
      <c r="AZ866" s="53"/>
      <c r="BA866" s="53"/>
      <c r="BB866" s="53"/>
      <c r="BC866" s="53"/>
      <c r="BD866" s="53"/>
      <c r="BE866" s="53"/>
      <c r="BF866" s="53"/>
      <c r="BG866" s="53"/>
      <c r="BH866" s="53"/>
      <c r="BI866" s="53"/>
      <c r="BJ866" s="53"/>
      <c r="BK866" s="53"/>
      <c r="BL866" s="53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</row>
    <row r="867" spans="3:134">
      <c r="C867"/>
      <c r="D867"/>
      <c r="E867"/>
      <c r="F867"/>
      <c r="G867" s="31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3"/>
      <c r="AV867" s="53"/>
      <c r="AW867" s="53"/>
      <c r="AX867" s="53"/>
      <c r="AY867" s="53"/>
      <c r="AZ867" s="53"/>
      <c r="BA867" s="53"/>
      <c r="BB867" s="53"/>
      <c r="BC867" s="53"/>
      <c r="BD867" s="53"/>
      <c r="BE867" s="53"/>
      <c r="BF867" s="53"/>
      <c r="BG867" s="53"/>
      <c r="BH867" s="53"/>
      <c r="BI867" s="53"/>
      <c r="BJ867" s="53"/>
      <c r="BK867" s="53"/>
      <c r="BL867" s="53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</row>
    <row r="868" spans="3:134">
      <c r="C868"/>
      <c r="D868"/>
      <c r="E868"/>
      <c r="F868"/>
      <c r="G868" s="31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3"/>
      <c r="AV868" s="53"/>
      <c r="AW868" s="53"/>
      <c r="AX868" s="53"/>
      <c r="AY868" s="53"/>
      <c r="AZ868" s="53"/>
      <c r="BA868" s="53"/>
      <c r="BB868" s="53"/>
      <c r="BC868" s="53"/>
      <c r="BD868" s="53"/>
      <c r="BE868" s="53"/>
      <c r="BF868" s="53"/>
      <c r="BG868" s="53"/>
      <c r="BH868" s="53"/>
      <c r="BI868" s="53"/>
      <c r="BJ868" s="53"/>
      <c r="BK868" s="53"/>
      <c r="BL868" s="53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</row>
    <row r="869" spans="3:134">
      <c r="C869"/>
      <c r="D869"/>
      <c r="E869"/>
      <c r="F869"/>
      <c r="G869" s="31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3"/>
      <c r="AV869" s="53"/>
      <c r="AW869" s="53"/>
      <c r="AX869" s="53"/>
      <c r="AY869" s="53"/>
      <c r="AZ869" s="53"/>
      <c r="BA869" s="53"/>
      <c r="BB869" s="53"/>
      <c r="BC869" s="53"/>
      <c r="BD869" s="53"/>
      <c r="BE869" s="53"/>
      <c r="BF869" s="53"/>
      <c r="BG869" s="53"/>
      <c r="BH869" s="53"/>
      <c r="BI869" s="53"/>
      <c r="BJ869" s="53"/>
      <c r="BK869" s="53"/>
      <c r="BL869" s="53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</row>
    <row r="870" spans="3:134">
      <c r="C870"/>
      <c r="D870"/>
      <c r="E870"/>
      <c r="F870"/>
      <c r="G870" s="31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  <c r="AT870" s="53"/>
      <c r="AU870" s="53"/>
      <c r="AV870" s="53"/>
      <c r="AW870" s="53"/>
      <c r="AX870" s="53"/>
      <c r="AY870" s="53"/>
      <c r="AZ870" s="53"/>
      <c r="BA870" s="53"/>
      <c r="BB870" s="53"/>
      <c r="BC870" s="53"/>
      <c r="BD870" s="53"/>
      <c r="BE870" s="53"/>
      <c r="BF870" s="53"/>
      <c r="BG870" s="53"/>
      <c r="BH870" s="53"/>
      <c r="BI870" s="53"/>
      <c r="BJ870" s="53"/>
      <c r="BK870" s="53"/>
      <c r="BL870" s="53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</row>
    <row r="871" spans="3:134">
      <c r="C871"/>
      <c r="D871"/>
      <c r="E871"/>
      <c r="F871"/>
      <c r="G871" s="31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  <c r="AT871" s="53"/>
      <c r="AU871" s="53"/>
      <c r="AV871" s="53"/>
      <c r="AW871" s="53"/>
      <c r="AX871" s="53"/>
      <c r="AY871" s="53"/>
      <c r="AZ871" s="53"/>
      <c r="BA871" s="53"/>
      <c r="BB871" s="53"/>
      <c r="BC871" s="53"/>
      <c r="BD871" s="53"/>
      <c r="BE871" s="53"/>
      <c r="BF871" s="53"/>
      <c r="BG871" s="53"/>
      <c r="BH871" s="53"/>
      <c r="BI871" s="53"/>
      <c r="BJ871" s="53"/>
      <c r="BK871" s="53"/>
      <c r="BL871" s="53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</row>
    <row r="872" spans="3:134">
      <c r="C872"/>
      <c r="D872"/>
      <c r="E872"/>
      <c r="F872"/>
      <c r="G872" s="31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3"/>
      <c r="AV872" s="53"/>
      <c r="AW872" s="53"/>
      <c r="AX872" s="53"/>
      <c r="AY872" s="53"/>
      <c r="AZ872" s="53"/>
      <c r="BA872" s="53"/>
      <c r="BB872" s="53"/>
      <c r="BC872" s="53"/>
      <c r="BD872" s="53"/>
      <c r="BE872" s="53"/>
      <c r="BF872" s="53"/>
      <c r="BG872" s="53"/>
      <c r="BH872" s="53"/>
      <c r="BI872" s="53"/>
      <c r="BJ872" s="53"/>
      <c r="BK872" s="53"/>
      <c r="BL872" s="53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</row>
    <row r="873" spans="3:134">
      <c r="C873"/>
      <c r="D873"/>
      <c r="E873"/>
      <c r="F873"/>
      <c r="G873" s="31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3"/>
      <c r="AV873" s="53"/>
      <c r="AW873" s="53"/>
      <c r="AX873" s="53"/>
      <c r="AY873" s="53"/>
      <c r="AZ873" s="53"/>
      <c r="BA873" s="53"/>
      <c r="BB873" s="53"/>
      <c r="BC873" s="53"/>
      <c r="BD873" s="53"/>
      <c r="BE873" s="53"/>
      <c r="BF873" s="53"/>
      <c r="BG873" s="53"/>
      <c r="BH873" s="53"/>
      <c r="BI873" s="53"/>
      <c r="BJ873" s="53"/>
      <c r="BK873" s="53"/>
      <c r="BL873" s="5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</row>
    <row r="874" spans="3:134">
      <c r="C874"/>
      <c r="D874"/>
      <c r="E874"/>
      <c r="F874"/>
      <c r="G874" s="31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3"/>
      <c r="AV874" s="53"/>
      <c r="AW874" s="53"/>
      <c r="AX874" s="53"/>
      <c r="AY874" s="53"/>
      <c r="AZ874" s="53"/>
      <c r="BA874" s="53"/>
      <c r="BB874" s="53"/>
      <c r="BC874" s="53"/>
      <c r="BD874" s="53"/>
      <c r="BE874" s="53"/>
      <c r="BF874" s="53"/>
      <c r="BG874" s="53"/>
      <c r="BH874" s="53"/>
      <c r="BI874" s="53"/>
      <c r="BJ874" s="53"/>
      <c r="BK874" s="53"/>
      <c r="BL874" s="53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</row>
    <row r="875" spans="3:134">
      <c r="C875"/>
      <c r="D875"/>
      <c r="E875"/>
      <c r="F875"/>
      <c r="G875" s="31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3"/>
      <c r="AV875" s="53"/>
      <c r="AW875" s="53"/>
      <c r="AX875" s="53"/>
      <c r="AY875" s="53"/>
      <c r="AZ875" s="53"/>
      <c r="BA875" s="53"/>
      <c r="BB875" s="53"/>
      <c r="BC875" s="53"/>
      <c r="BD875" s="53"/>
      <c r="BE875" s="53"/>
      <c r="BF875" s="53"/>
      <c r="BG875" s="53"/>
      <c r="BH875" s="53"/>
      <c r="BI875" s="53"/>
      <c r="BJ875" s="53"/>
      <c r="BK875" s="53"/>
      <c r="BL875" s="53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</row>
    <row r="876" spans="3:134">
      <c r="C876"/>
      <c r="D876"/>
      <c r="E876"/>
      <c r="F876"/>
      <c r="G876" s="31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3"/>
      <c r="AV876" s="53"/>
      <c r="AW876" s="53"/>
      <c r="AX876" s="53"/>
      <c r="AY876" s="53"/>
      <c r="AZ876" s="53"/>
      <c r="BA876" s="53"/>
      <c r="BB876" s="53"/>
      <c r="BC876" s="53"/>
      <c r="BD876" s="53"/>
      <c r="BE876" s="53"/>
      <c r="BF876" s="53"/>
      <c r="BG876" s="53"/>
      <c r="BH876" s="53"/>
      <c r="BI876" s="53"/>
      <c r="BJ876" s="53"/>
      <c r="BK876" s="53"/>
      <c r="BL876" s="53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</row>
    <row r="877" spans="3:134">
      <c r="C877"/>
      <c r="D877"/>
      <c r="E877"/>
      <c r="F877"/>
      <c r="G877" s="31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3"/>
      <c r="AV877" s="53"/>
      <c r="AW877" s="53"/>
      <c r="AX877" s="53"/>
      <c r="AY877" s="53"/>
      <c r="AZ877" s="53"/>
      <c r="BA877" s="53"/>
      <c r="BB877" s="53"/>
      <c r="BC877" s="53"/>
      <c r="BD877" s="53"/>
      <c r="BE877" s="53"/>
      <c r="BF877" s="53"/>
      <c r="BG877" s="53"/>
      <c r="BH877" s="53"/>
      <c r="BI877" s="53"/>
      <c r="BJ877" s="53"/>
      <c r="BK877" s="53"/>
      <c r="BL877" s="53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</row>
    <row r="878" spans="3:134">
      <c r="C878"/>
      <c r="D878"/>
      <c r="E878"/>
      <c r="F878"/>
      <c r="G878" s="31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3"/>
      <c r="AV878" s="53"/>
      <c r="AW878" s="53"/>
      <c r="AX878" s="53"/>
      <c r="AY878" s="53"/>
      <c r="AZ878" s="53"/>
      <c r="BA878" s="53"/>
      <c r="BB878" s="53"/>
      <c r="BC878" s="53"/>
      <c r="BD878" s="53"/>
      <c r="BE878" s="53"/>
      <c r="BF878" s="53"/>
      <c r="BG878" s="53"/>
      <c r="BH878" s="53"/>
      <c r="BI878" s="53"/>
      <c r="BJ878" s="53"/>
      <c r="BK878" s="53"/>
      <c r="BL878" s="53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</row>
    <row r="879" spans="3:134">
      <c r="C879"/>
      <c r="D879"/>
      <c r="E879"/>
      <c r="F879"/>
      <c r="G879" s="31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3"/>
      <c r="AV879" s="53"/>
      <c r="AW879" s="53"/>
      <c r="AX879" s="53"/>
      <c r="AY879" s="53"/>
      <c r="AZ879" s="53"/>
      <c r="BA879" s="53"/>
      <c r="BB879" s="53"/>
      <c r="BC879" s="53"/>
      <c r="BD879" s="53"/>
      <c r="BE879" s="53"/>
      <c r="BF879" s="53"/>
      <c r="BG879" s="53"/>
      <c r="BH879" s="53"/>
      <c r="BI879" s="53"/>
      <c r="BJ879" s="53"/>
      <c r="BK879" s="53"/>
      <c r="BL879" s="53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</row>
    <row r="880" spans="3:134">
      <c r="C880"/>
      <c r="D880"/>
      <c r="E880"/>
      <c r="F880"/>
      <c r="G880" s="31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  <c r="AT880" s="53"/>
      <c r="AU880" s="53"/>
      <c r="AV880" s="53"/>
      <c r="AW880" s="53"/>
      <c r="AX880" s="53"/>
      <c r="AY880" s="53"/>
      <c r="AZ880" s="53"/>
      <c r="BA880" s="53"/>
      <c r="BB880" s="53"/>
      <c r="BC880" s="53"/>
      <c r="BD880" s="53"/>
      <c r="BE880" s="53"/>
      <c r="BF880" s="53"/>
      <c r="BG880" s="53"/>
      <c r="BH880" s="53"/>
      <c r="BI880" s="53"/>
      <c r="BJ880" s="53"/>
      <c r="BK880" s="53"/>
      <c r="BL880" s="53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</row>
    <row r="881" spans="3:134">
      <c r="C881"/>
      <c r="D881"/>
      <c r="E881"/>
      <c r="F881"/>
      <c r="G881" s="31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3"/>
      <c r="AV881" s="53"/>
      <c r="AW881" s="53"/>
      <c r="AX881" s="53"/>
      <c r="AY881" s="53"/>
      <c r="AZ881" s="53"/>
      <c r="BA881" s="53"/>
      <c r="BB881" s="53"/>
      <c r="BC881" s="53"/>
      <c r="BD881" s="53"/>
      <c r="BE881" s="53"/>
      <c r="BF881" s="53"/>
      <c r="BG881" s="53"/>
      <c r="BH881" s="53"/>
      <c r="BI881" s="53"/>
      <c r="BJ881" s="53"/>
      <c r="BK881" s="53"/>
      <c r="BL881" s="53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</row>
    <row r="882" spans="3:134">
      <c r="C882"/>
      <c r="D882"/>
      <c r="E882"/>
      <c r="F882"/>
      <c r="G882" s="31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  <c r="AT882" s="53"/>
      <c r="AU882" s="53"/>
      <c r="AV882" s="53"/>
      <c r="AW882" s="53"/>
      <c r="AX882" s="53"/>
      <c r="AY882" s="53"/>
      <c r="AZ882" s="53"/>
      <c r="BA882" s="53"/>
      <c r="BB882" s="53"/>
      <c r="BC882" s="53"/>
      <c r="BD882" s="53"/>
      <c r="BE882" s="53"/>
      <c r="BF882" s="53"/>
      <c r="BG882" s="53"/>
      <c r="BH882" s="53"/>
      <c r="BI882" s="53"/>
      <c r="BJ882" s="53"/>
      <c r="BK882" s="53"/>
      <c r="BL882" s="53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</row>
    <row r="883" spans="3:134">
      <c r="C883"/>
      <c r="D883"/>
      <c r="E883"/>
      <c r="F883"/>
      <c r="G883" s="31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3"/>
      <c r="AV883" s="53"/>
      <c r="AW883" s="53"/>
      <c r="AX883" s="53"/>
      <c r="AY883" s="53"/>
      <c r="AZ883" s="53"/>
      <c r="BA883" s="53"/>
      <c r="BB883" s="53"/>
      <c r="BC883" s="53"/>
      <c r="BD883" s="53"/>
      <c r="BE883" s="53"/>
      <c r="BF883" s="53"/>
      <c r="BG883" s="53"/>
      <c r="BH883" s="53"/>
      <c r="BI883" s="53"/>
      <c r="BJ883" s="53"/>
      <c r="BK883" s="53"/>
      <c r="BL883" s="5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</row>
    <row r="884" spans="3:134">
      <c r="C884"/>
      <c r="D884"/>
      <c r="E884"/>
      <c r="F884"/>
      <c r="G884" s="31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  <c r="AS884" s="53"/>
      <c r="AT884" s="53"/>
      <c r="AU884" s="53"/>
      <c r="AV884" s="53"/>
      <c r="AW884" s="53"/>
      <c r="AX884" s="53"/>
      <c r="AY884" s="53"/>
      <c r="AZ884" s="53"/>
      <c r="BA884" s="53"/>
      <c r="BB884" s="53"/>
      <c r="BC884" s="53"/>
      <c r="BD884" s="53"/>
      <c r="BE884" s="53"/>
      <c r="BF884" s="53"/>
      <c r="BG884" s="53"/>
      <c r="BH884" s="53"/>
      <c r="BI884" s="53"/>
      <c r="BJ884" s="53"/>
      <c r="BK884" s="53"/>
      <c r="BL884" s="53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</row>
    <row r="885" spans="3:134">
      <c r="C885"/>
      <c r="D885"/>
      <c r="E885"/>
      <c r="F885"/>
      <c r="G885" s="31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3"/>
      <c r="AV885" s="53"/>
      <c r="AW885" s="53"/>
      <c r="AX885" s="53"/>
      <c r="AY885" s="53"/>
      <c r="AZ885" s="53"/>
      <c r="BA885" s="53"/>
      <c r="BB885" s="53"/>
      <c r="BC885" s="53"/>
      <c r="BD885" s="53"/>
      <c r="BE885" s="53"/>
      <c r="BF885" s="53"/>
      <c r="BG885" s="53"/>
      <c r="BH885" s="53"/>
      <c r="BI885" s="53"/>
      <c r="BJ885" s="53"/>
      <c r="BK885" s="53"/>
      <c r="BL885" s="53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</row>
    <row r="886" spans="3:134">
      <c r="C886"/>
      <c r="D886"/>
      <c r="E886"/>
      <c r="F886"/>
      <c r="G886" s="31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3"/>
      <c r="AV886" s="53"/>
      <c r="AW886" s="53"/>
      <c r="AX886" s="53"/>
      <c r="AY886" s="53"/>
      <c r="AZ886" s="53"/>
      <c r="BA886" s="53"/>
      <c r="BB886" s="53"/>
      <c r="BC886" s="53"/>
      <c r="BD886" s="53"/>
      <c r="BE886" s="53"/>
      <c r="BF886" s="53"/>
      <c r="BG886" s="53"/>
      <c r="BH886" s="53"/>
      <c r="BI886" s="53"/>
      <c r="BJ886" s="53"/>
      <c r="BK886" s="53"/>
      <c r="BL886" s="53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</row>
    <row r="887" spans="3:134">
      <c r="C887"/>
      <c r="D887"/>
      <c r="E887"/>
      <c r="F887"/>
      <c r="G887" s="31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/>
      <c r="AT887" s="53"/>
      <c r="AU887" s="53"/>
      <c r="AV887" s="53"/>
      <c r="AW887" s="53"/>
      <c r="AX887" s="53"/>
      <c r="AY887" s="53"/>
      <c r="AZ887" s="53"/>
      <c r="BA887" s="53"/>
      <c r="BB887" s="53"/>
      <c r="BC887" s="53"/>
      <c r="BD887" s="53"/>
      <c r="BE887" s="53"/>
      <c r="BF887" s="53"/>
      <c r="BG887" s="53"/>
      <c r="BH887" s="53"/>
      <c r="BI887" s="53"/>
      <c r="BJ887" s="53"/>
      <c r="BK887" s="53"/>
      <c r="BL887" s="53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</row>
    <row r="888" spans="3:134">
      <c r="C888"/>
      <c r="D888"/>
      <c r="E888"/>
      <c r="F888"/>
      <c r="G888" s="31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3"/>
      <c r="AV888" s="53"/>
      <c r="AW888" s="53"/>
      <c r="AX888" s="53"/>
      <c r="AY888" s="53"/>
      <c r="AZ888" s="53"/>
      <c r="BA888" s="53"/>
      <c r="BB888" s="53"/>
      <c r="BC888" s="53"/>
      <c r="BD888" s="53"/>
      <c r="BE888" s="53"/>
      <c r="BF888" s="53"/>
      <c r="BG888" s="53"/>
      <c r="BH888" s="53"/>
      <c r="BI888" s="53"/>
      <c r="BJ888" s="53"/>
      <c r="BK888" s="53"/>
      <c r="BL888" s="53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</row>
    <row r="889" spans="3:134">
      <c r="C889"/>
      <c r="D889"/>
      <c r="E889"/>
      <c r="F889"/>
      <c r="G889" s="31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3"/>
      <c r="AV889" s="53"/>
      <c r="AW889" s="53"/>
      <c r="AX889" s="53"/>
      <c r="AY889" s="53"/>
      <c r="AZ889" s="53"/>
      <c r="BA889" s="53"/>
      <c r="BB889" s="53"/>
      <c r="BC889" s="53"/>
      <c r="BD889" s="53"/>
      <c r="BE889" s="53"/>
      <c r="BF889" s="53"/>
      <c r="BG889" s="53"/>
      <c r="BH889" s="53"/>
      <c r="BI889" s="53"/>
      <c r="BJ889" s="53"/>
      <c r="BK889" s="53"/>
      <c r="BL889" s="53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</row>
    <row r="890" spans="3:134">
      <c r="C890"/>
      <c r="D890"/>
      <c r="E890"/>
      <c r="F890"/>
      <c r="G890" s="31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3"/>
      <c r="AV890" s="53"/>
      <c r="AW890" s="53"/>
      <c r="AX890" s="53"/>
      <c r="AY890" s="53"/>
      <c r="AZ890" s="53"/>
      <c r="BA890" s="53"/>
      <c r="BB890" s="53"/>
      <c r="BC890" s="53"/>
      <c r="BD890" s="53"/>
      <c r="BE890" s="53"/>
      <c r="BF890" s="53"/>
      <c r="BG890" s="53"/>
      <c r="BH890" s="53"/>
      <c r="BI890" s="53"/>
      <c r="BJ890" s="53"/>
      <c r="BK890" s="53"/>
      <c r="BL890" s="53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</row>
    <row r="891" spans="3:134">
      <c r="C891"/>
      <c r="D891"/>
      <c r="E891"/>
      <c r="F891"/>
      <c r="G891" s="31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3"/>
      <c r="AV891" s="53"/>
      <c r="AW891" s="53"/>
      <c r="AX891" s="53"/>
      <c r="AY891" s="53"/>
      <c r="AZ891" s="53"/>
      <c r="BA891" s="53"/>
      <c r="BB891" s="53"/>
      <c r="BC891" s="53"/>
      <c r="BD891" s="53"/>
      <c r="BE891" s="53"/>
      <c r="BF891" s="53"/>
      <c r="BG891" s="53"/>
      <c r="BH891" s="53"/>
      <c r="BI891" s="53"/>
      <c r="BJ891" s="53"/>
      <c r="BK891" s="53"/>
      <c r="BL891" s="53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</row>
    <row r="892" spans="3:134">
      <c r="C892"/>
      <c r="D892"/>
      <c r="E892"/>
      <c r="F892"/>
      <c r="G892" s="31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3"/>
      <c r="AV892" s="53"/>
      <c r="AW892" s="53"/>
      <c r="AX892" s="53"/>
      <c r="AY892" s="53"/>
      <c r="AZ892" s="53"/>
      <c r="BA892" s="53"/>
      <c r="BB892" s="53"/>
      <c r="BC892" s="53"/>
      <c r="BD892" s="53"/>
      <c r="BE892" s="53"/>
      <c r="BF892" s="53"/>
      <c r="BG892" s="53"/>
      <c r="BH892" s="53"/>
      <c r="BI892" s="53"/>
      <c r="BJ892" s="53"/>
      <c r="BK892" s="53"/>
      <c r="BL892" s="53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</row>
    <row r="893" spans="3:134">
      <c r="C893"/>
      <c r="D893"/>
      <c r="E893"/>
      <c r="F893"/>
      <c r="G893" s="31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  <c r="AT893" s="53"/>
      <c r="AU893" s="53"/>
      <c r="AV893" s="53"/>
      <c r="AW893" s="53"/>
      <c r="AX893" s="53"/>
      <c r="AY893" s="53"/>
      <c r="AZ893" s="53"/>
      <c r="BA893" s="53"/>
      <c r="BB893" s="53"/>
      <c r="BC893" s="53"/>
      <c r="BD893" s="53"/>
      <c r="BE893" s="53"/>
      <c r="BF893" s="53"/>
      <c r="BG893" s="53"/>
      <c r="BH893" s="53"/>
      <c r="BI893" s="53"/>
      <c r="BJ893" s="53"/>
      <c r="BK893" s="53"/>
      <c r="BL893" s="5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</row>
    <row r="894" spans="3:134">
      <c r="C894"/>
      <c r="D894"/>
      <c r="E894"/>
      <c r="F894"/>
      <c r="G894" s="31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  <c r="AT894" s="53"/>
      <c r="AU894" s="53"/>
      <c r="AV894" s="53"/>
      <c r="AW894" s="53"/>
      <c r="AX894" s="53"/>
      <c r="AY894" s="53"/>
      <c r="AZ894" s="53"/>
      <c r="BA894" s="53"/>
      <c r="BB894" s="53"/>
      <c r="BC894" s="53"/>
      <c r="BD894" s="53"/>
      <c r="BE894" s="53"/>
      <c r="BF894" s="53"/>
      <c r="BG894" s="53"/>
      <c r="BH894" s="53"/>
      <c r="BI894" s="53"/>
      <c r="BJ894" s="53"/>
      <c r="BK894" s="53"/>
      <c r="BL894" s="53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</row>
    <row r="895" spans="3:134">
      <c r="C895"/>
      <c r="D895"/>
      <c r="E895"/>
      <c r="F895"/>
      <c r="G895" s="31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3"/>
      <c r="AV895" s="53"/>
      <c r="AW895" s="53"/>
      <c r="AX895" s="53"/>
      <c r="AY895" s="53"/>
      <c r="AZ895" s="53"/>
      <c r="BA895" s="53"/>
      <c r="BB895" s="53"/>
      <c r="BC895" s="53"/>
      <c r="BD895" s="53"/>
      <c r="BE895" s="53"/>
      <c r="BF895" s="53"/>
      <c r="BG895" s="53"/>
      <c r="BH895" s="53"/>
      <c r="BI895" s="53"/>
      <c r="BJ895" s="53"/>
      <c r="BK895" s="53"/>
      <c r="BL895" s="53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</row>
    <row r="896" spans="3:134">
      <c r="C896"/>
      <c r="D896"/>
      <c r="E896"/>
      <c r="F896"/>
      <c r="G896" s="31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  <c r="AT896" s="53"/>
      <c r="AU896" s="53"/>
      <c r="AV896" s="53"/>
      <c r="AW896" s="53"/>
      <c r="AX896" s="53"/>
      <c r="AY896" s="53"/>
      <c r="AZ896" s="53"/>
      <c r="BA896" s="53"/>
      <c r="BB896" s="53"/>
      <c r="BC896" s="53"/>
      <c r="BD896" s="53"/>
      <c r="BE896" s="53"/>
      <c r="BF896" s="53"/>
      <c r="BG896" s="53"/>
      <c r="BH896" s="53"/>
      <c r="BI896" s="53"/>
      <c r="BJ896" s="53"/>
      <c r="BK896" s="53"/>
      <c r="BL896" s="53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</row>
    <row r="897" spans="3:134">
      <c r="C897"/>
      <c r="D897"/>
      <c r="E897"/>
      <c r="F897"/>
      <c r="G897" s="31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3"/>
      <c r="AV897" s="53"/>
      <c r="AW897" s="53"/>
      <c r="AX897" s="53"/>
      <c r="AY897" s="53"/>
      <c r="AZ897" s="53"/>
      <c r="BA897" s="53"/>
      <c r="BB897" s="53"/>
      <c r="BC897" s="53"/>
      <c r="BD897" s="53"/>
      <c r="BE897" s="53"/>
      <c r="BF897" s="53"/>
      <c r="BG897" s="53"/>
      <c r="BH897" s="53"/>
      <c r="BI897" s="53"/>
      <c r="BJ897" s="53"/>
      <c r="BK897" s="53"/>
      <c r="BL897" s="53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</row>
    <row r="898" spans="3:134">
      <c r="C898"/>
      <c r="D898"/>
      <c r="E898"/>
      <c r="F898"/>
      <c r="G898" s="31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  <c r="AT898" s="53"/>
      <c r="AU898" s="53"/>
      <c r="AV898" s="53"/>
      <c r="AW898" s="53"/>
      <c r="AX898" s="53"/>
      <c r="AY898" s="53"/>
      <c r="AZ898" s="53"/>
      <c r="BA898" s="53"/>
      <c r="BB898" s="53"/>
      <c r="BC898" s="53"/>
      <c r="BD898" s="53"/>
      <c r="BE898" s="53"/>
      <c r="BF898" s="53"/>
      <c r="BG898" s="53"/>
      <c r="BH898" s="53"/>
      <c r="BI898" s="53"/>
      <c r="BJ898" s="53"/>
      <c r="BK898" s="53"/>
      <c r="BL898" s="53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</row>
    <row r="899" spans="3:134">
      <c r="C899"/>
      <c r="D899"/>
      <c r="E899"/>
      <c r="F899"/>
      <c r="G899" s="31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  <c r="AT899" s="53"/>
      <c r="AU899" s="53"/>
      <c r="AV899" s="53"/>
      <c r="AW899" s="53"/>
      <c r="AX899" s="53"/>
      <c r="AY899" s="53"/>
      <c r="AZ899" s="53"/>
      <c r="BA899" s="53"/>
      <c r="BB899" s="53"/>
      <c r="BC899" s="53"/>
      <c r="BD899" s="53"/>
      <c r="BE899" s="53"/>
      <c r="BF899" s="53"/>
      <c r="BG899" s="53"/>
      <c r="BH899" s="53"/>
      <c r="BI899" s="53"/>
      <c r="BJ899" s="53"/>
      <c r="BK899" s="53"/>
      <c r="BL899" s="53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</row>
    <row r="900" spans="3:134">
      <c r="C900"/>
      <c r="D900"/>
      <c r="E900"/>
      <c r="F900"/>
      <c r="G900" s="31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3"/>
      <c r="AV900" s="53"/>
      <c r="AW900" s="53"/>
      <c r="AX900" s="53"/>
      <c r="AY900" s="53"/>
      <c r="AZ900" s="53"/>
      <c r="BA900" s="53"/>
      <c r="BB900" s="53"/>
      <c r="BC900" s="53"/>
      <c r="BD900" s="53"/>
      <c r="BE900" s="53"/>
      <c r="BF900" s="53"/>
      <c r="BG900" s="53"/>
      <c r="BH900" s="53"/>
      <c r="BI900" s="53"/>
      <c r="BJ900" s="53"/>
      <c r="BK900" s="53"/>
      <c r="BL900" s="53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</row>
    <row r="901" spans="3:134">
      <c r="C901"/>
      <c r="D901"/>
      <c r="E901"/>
      <c r="F901"/>
      <c r="G901" s="31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  <c r="AT901" s="53"/>
      <c r="AU901" s="53"/>
      <c r="AV901" s="53"/>
      <c r="AW901" s="53"/>
      <c r="AX901" s="53"/>
      <c r="AY901" s="53"/>
      <c r="AZ901" s="53"/>
      <c r="BA901" s="53"/>
      <c r="BB901" s="53"/>
      <c r="BC901" s="53"/>
      <c r="BD901" s="53"/>
      <c r="BE901" s="53"/>
      <c r="BF901" s="53"/>
      <c r="BG901" s="53"/>
      <c r="BH901" s="53"/>
      <c r="BI901" s="53"/>
      <c r="BJ901" s="53"/>
      <c r="BK901" s="53"/>
      <c r="BL901" s="53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</row>
    <row r="902" spans="3:134">
      <c r="C902"/>
      <c r="D902"/>
      <c r="E902"/>
      <c r="F902"/>
      <c r="G902" s="31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53"/>
      <c r="AT902" s="53"/>
      <c r="AU902" s="53"/>
      <c r="AV902" s="53"/>
      <c r="AW902" s="53"/>
      <c r="AX902" s="53"/>
      <c r="AY902" s="53"/>
      <c r="AZ902" s="53"/>
      <c r="BA902" s="53"/>
      <c r="BB902" s="53"/>
      <c r="BC902" s="53"/>
      <c r="BD902" s="53"/>
      <c r="BE902" s="53"/>
      <c r="BF902" s="53"/>
      <c r="BG902" s="53"/>
      <c r="BH902" s="53"/>
      <c r="BI902" s="53"/>
      <c r="BJ902" s="53"/>
      <c r="BK902" s="53"/>
      <c r="BL902" s="53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</row>
    <row r="903" spans="3:134">
      <c r="C903"/>
      <c r="D903"/>
      <c r="E903"/>
      <c r="F903"/>
      <c r="G903" s="31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  <c r="AT903" s="53"/>
      <c r="AU903" s="53"/>
      <c r="AV903" s="53"/>
      <c r="AW903" s="53"/>
      <c r="AX903" s="53"/>
      <c r="AY903" s="53"/>
      <c r="AZ903" s="53"/>
      <c r="BA903" s="53"/>
      <c r="BB903" s="53"/>
      <c r="BC903" s="53"/>
      <c r="BD903" s="53"/>
      <c r="BE903" s="53"/>
      <c r="BF903" s="53"/>
      <c r="BG903" s="53"/>
      <c r="BH903" s="53"/>
      <c r="BI903" s="53"/>
      <c r="BJ903" s="53"/>
      <c r="BK903" s="53"/>
      <c r="BL903" s="5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</row>
    <row r="904" spans="3:134">
      <c r="C904"/>
      <c r="D904"/>
      <c r="E904"/>
      <c r="F904"/>
      <c r="G904" s="31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53"/>
      <c r="AT904" s="53"/>
      <c r="AU904" s="53"/>
      <c r="AV904" s="53"/>
      <c r="AW904" s="53"/>
      <c r="AX904" s="53"/>
      <c r="AY904" s="53"/>
      <c r="AZ904" s="53"/>
      <c r="BA904" s="53"/>
      <c r="BB904" s="53"/>
      <c r="BC904" s="53"/>
      <c r="BD904" s="53"/>
      <c r="BE904" s="53"/>
      <c r="BF904" s="53"/>
      <c r="BG904" s="53"/>
      <c r="BH904" s="53"/>
      <c r="BI904" s="53"/>
      <c r="BJ904" s="53"/>
      <c r="BK904" s="53"/>
      <c r="BL904" s="53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</row>
    <row r="905" spans="3:134">
      <c r="C905"/>
      <c r="D905"/>
      <c r="E905"/>
      <c r="F905"/>
      <c r="G905" s="31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  <c r="AT905" s="53"/>
      <c r="AU905" s="53"/>
      <c r="AV905" s="53"/>
      <c r="AW905" s="53"/>
      <c r="AX905" s="53"/>
      <c r="AY905" s="53"/>
      <c r="AZ905" s="53"/>
      <c r="BA905" s="53"/>
      <c r="BB905" s="53"/>
      <c r="BC905" s="53"/>
      <c r="BD905" s="53"/>
      <c r="BE905" s="53"/>
      <c r="BF905" s="53"/>
      <c r="BG905" s="53"/>
      <c r="BH905" s="53"/>
      <c r="BI905" s="53"/>
      <c r="BJ905" s="53"/>
      <c r="BK905" s="53"/>
      <c r="BL905" s="53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</row>
    <row r="906" spans="3:134">
      <c r="C906"/>
      <c r="D906"/>
      <c r="E906"/>
      <c r="F906"/>
      <c r="G906" s="31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3"/>
      <c r="AV906" s="53"/>
      <c r="AW906" s="53"/>
      <c r="AX906" s="53"/>
      <c r="AY906" s="53"/>
      <c r="AZ906" s="53"/>
      <c r="BA906" s="53"/>
      <c r="BB906" s="53"/>
      <c r="BC906" s="53"/>
      <c r="BD906" s="53"/>
      <c r="BE906" s="53"/>
      <c r="BF906" s="53"/>
      <c r="BG906" s="53"/>
      <c r="BH906" s="53"/>
      <c r="BI906" s="53"/>
      <c r="BJ906" s="53"/>
      <c r="BK906" s="53"/>
      <c r="BL906" s="53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</row>
    <row r="907" spans="3:134">
      <c r="C907"/>
      <c r="D907"/>
      <c r="E907"/>
      <c r="F907"/>
      <c r="G907" s="31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  <c r="AS907" s="53"/>
      <c r="AT907" s="53"/>
      <c r="AU907" s="53"/>
      <c r="AV907" s="53"/>
      <c r="AW907" s="53"/>
      <c r="AX907" s="53"/>
      <c r="AY907" s="53"/>
      <c r="AZ907" s="53"/>
      <c r="BA907" s="53"/>
      <c r="BB907" s="53"/>
      <c r="BC907" s="53"/>
      <c r="BD907" s="53"/>
      <c r="BE907" s="53"/>
      <c r="BF907" s="53"/>
      <c r="BG907" s="53"/>
      <c r="BH907" s="53"/>
      <c r="BI907" s="53"/>
      <c r="BJ907" s="53"/>
      <c r="BK907" s="53"/>
      <c r="BL907" s="53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</row>
    <row r="908" spans="3:134">
      <c r="C908"/>
      <c r="D908"/>
      <c r="E908"/>
      <c r="F908"/>
      <c r="G908" s="31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  <c r="AT908" s="53"/>
      <c r="AU908" s="53"/>
      <c r="AV908" s="53"/>
      <c r="AW908" s="53"/>
      <c r="AX908" s="53"/>
      <c r="AY908" s="53"/>
      <c r="AZ908" s="53"/>
      <c r="BA908" s="53"/>
      <c r="BB908" s="53"/>
      <c r="BC908" s="53"/>
      <c r="BD908" s="53"/>
      <c r="BE908" s="53"/>
      <c r="BF908" s="53"/>
      <c r="BG908" s="53"/>
      <c r="BH908" s="53"/>
      <c r="BI908" s="53"/>
      <c r="BJ908" s="53"/>
      <c r="BK908" s="53"/>
      <c r="BL908" s="53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</row>
    <row r="909" spans="3:134">
      <c r="C909"/>
      <c r="D909"/>
      <c r="E909"/>
      <c r="F909"/>
      <c r="G909" s="31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  <c r="AT909" s="53"/>
      <c r="AU909" s="53"/>
      <c r="AV909" s="53"/>
      <c r="AW909" s="53"/>
      <c r="AX909" s="53"/>
      <c r="AY909" s="53"/>
      <c r="AZ909" s="53"/>
      <c r="BA909" s="53"/>
      <c r="BB909" s="53"/>
      <c r="BC909" s="53"/>
      <c r="BD909" s="53"/>
      <c r="BE909" s="53"/>
      <c r="BF909" s="53"/>
      <c r="BG909" s="53"/>
      <c r="BH909" s="53"/>
      <c r="BI909" s="53"/>
      <c r="BJ909" s="53"/>
      <c r="BK909" s="53"/>
      <c r="BL909" s="53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</row>
    <row r="910" spans="3:134">
      <c r="C910"/>
      <c r="D910"/>
      <c r="E910"/>
      <c r="F910"/>
      <c r="G910" s="31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53"/>
      <c r="AT910" s="53"/>
      <c r="AU910" s="53"/>
      <c r="AV910" s="53"/>
      <c r="AW910" s="53"/>
      <c r="AX910" s="53"/>
      <c r="AY910" s="53"/>
      <c r="AZ910" s="53"/>
      <c r="BA910" s="53"/>
      <c r="BB910" s="53"/>
      <c r="BC910" s="53"/>
      <c r="BD910" s="53"/>
      <c r="BE910" s="53"/>
      <c r="BF910" s="53"/>
      <c r="BG910" s="53"/>
      <c r="BH910" s="53"/>
      <c r="BI910" s="53"/>
      <c r="BJ910" s="53"/>
      <c r="BK910" s="53"/>
      <c r="BL910" s="53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</row>
    <row r="911" spans="3:134">
      <c r="C911"/>
      <c r="D911"/>
      <c r="E911"/>
      <c r="F911"/>
      <c r="G911" s="31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53"/>
      <c r="AT911" s="53"/>
      <c r="AU911" s="53"/>
      <c r="AV911" s="53"/>
      <c r="AW911" s="53"/>
      <c r="AX911" s="53"/>
      <c r="AY911" s="53"/>
      <c r="AZ911" s="53"/>
      <c r="BA911" s="53"/>
      <c r="BB911" s="53"/>
      <c r="BC911" s="53"/>
      <c r="BD911" s="53"/>
      <c r="BE911" s="53"/>
      <c r="BF911" s="53"/>
      <c r="BG911" s="53"/>
      <c r="BH911" s="53"/>
      <c r="BI911" s="53"/>
      <c r="BJ911" s="53"/>
      <c r="BK911" s="53"/>
      <c r="BL911" s="53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</row>
    <row r="912" spans="3:134">
      <c r="C912"/>
      <c r="D912"/>
      <c r="E912"/>
      <c r="F912"/>
      <c r="G912" s="31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  <c r="AS912" s="53"/>
      <c r="AT912" s="53"/>
      <c r="AU912" s="53"/>
      <c r="AV912" s="53"/>
      <c r="AW912" s="53"/>
      <c r="AX912" s="53"/>
      <c r="AY912" s="53"/>
      <c r="AZ912" s="53"/>
      <c r="BA912" s="53"/>
      <c r="BB912" s="53"/>
      <c r="BC912" s="53"/>
      <c r="BD912" s="53"/>
      <c r="BE912" s="53"/>
      <c r="BF912" s="53"/>
      <c r="BG912" s="53"/>
      <c r="BH912" s="53"/>
      <c r="BI912" s="53"/>
      <c r="BJ912" s="53"/>
      <c r="BK912" s="53"/>
      <c r="BL912" s="53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</row>
    <row r="913" spans="3:134">
      <c r="C913"/>
      <c r="D913"/>
      <c r="E913"/>
      <c r="F913"/>
      <c r="G913" s="31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  <c r="AT913" s="53"/>
      <c r="AU913" s="53"/>
      <c r="AV913" s="53"/>
      <c r="AW913" s="53"/>
      <c r="AX913" s="53"/>
      <c r="AY913" s="53"/>
      <c r="AZ913" s="53"/>
      <c r="BA913" s="53"/>
      <c r="BB913" s="53"/>
      <c r="BC913" s="53"/>
      <c r="BD913" s="53"/>
      <c r="BE913" s="53"/>
      <c r="BF913" s="53"/>
      <c r="BG913" s="53"/>
      <c r="BH913" s="53"/>
      <c r="BI913" s="53"/>
      <c r="BJ913" s="53"/>
      <c r="BK913" s="53"/>
      <c r="BL913" s="5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</row>
    <row r="914" spans="3:134">
      <c r="C914"/>
      <c r="D914"/>
      <c r="E914"/>
      <c r="F914"/>
      <c r="G914" s="31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  <c r="AT914" s="53"/>
      <c r="AU914" s="53"/>
      <c r="AV914" s="53"/>
      <c r="AW914" s="53"/>
      <c r="AX914" s="53"/>
      <c r="AY914" s="53"/>
      <c r="AZ914" s="53"/>
      <c r="BA914" s="53"/>
      <c r="BB914" s="53"/>
      <c r="BC914" s="53"/>
      <c r="BD914" s="53"/>
      <c r="BE914" s="53"/>
      <c r="BF914" s="53"/>
      <c r="BG914" s="53"/>
      <c r="BH914" s="53"/>
      <c r="BI914" s="53"/>
      <c r="BJ914" s="53"/>
      <c r="BK914" s="53"/>
      <c r="BL914" s="53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</row>
    <row r="915" spans="3:134">
      <c r="C915"/>
      <c r="D915"/>
      <c r="E915"/>
      <c r="F915"/>
      <c r="G915" s="31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53"/>
      <c r="AT915" s="53"/>
      <c r="AU915" s="53"/>
      <c r="AV915" s="53"/>
      <c r="AW915" s="53"/>
      <c r="AX915" s="53"/>
      <c r="AY915" s="53"/>
      <c r="AZ915" s="53"/>
      <c r="BA915" s="53"/>
      <c r="BB915" s="53"/>
      <c r="BC915" s="53"/>
      <c r="BD915" s="53"/>
      <c r="BE915" s="53"/>
      <c r="BF915" s="53"/>
      <c r="BG915" s="53"/>
      <c r="BH915" s="53"/>
      <c r="BI915" s="53"/>
      <c r="BJ915" s="53"/>
      <c r="BK915" s="53"/>
      <c r="BL915" s="53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</row>
    <row r="916" spans="3:134">
      <c r="C916"/>
      <c r="D916"/>
      <c r="E916"/>
      <c r="F916"/>
      <c r="G916" s="31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  <c r="AT916" s="53"/>
      <c r="AU916" s="53"/>
      <c r="AV916" s="53"/>
      <c r="AW916" s="53"/>
      <c r="AX916" s="53"/>
      <c r="AY916" s="53"/>
      <c r="AZ916" s="53"/>
      <c r="BA916" s="53"/>
      <c r="BB916" s="53"/>
      <c r="BC916" s="53"/>
      <c r="BD916" s="53"/>
      <c r="BE916" s="53"/>
      <c r="BF916" s="53"/>
      <c r="BG916" s="53"/>
      <c r="BH916" s="53"/>
      <c r="BI916" s="53"/>
      <c r="BJ916" s="53"/>
      <c r="BK916" s="53"/>
      <c r="BL916" s="53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</row>
    <row r="917" spans="3:134">
      <c r="C917"/>
      <c r="D917"/>
      <c r="E917"/>
      <c r="F917"/>
      <c r="G917" s="31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53"/>
      <c r="AT917" s="53"/>
      <c r="AU917" s="53"/>
      <c r="AV917" s="53"/>
      <c r="AW917" s="53"/>
      <c r="AX917" s="53"/>
      <c r="AY917" s="53"/>
      <c r="AZ917" s="53"/>
      <c r="BA917" s="53"/>
      <c r="BB917" s="53"/>
      <c r="BC917" s="53"/>
      <c r="BD917" s="53"/>
      <c r="BE917" s="53"/>
      <c r="BF917" s="53"/>
      <c r="BG917" s="53"/>
      <c r="BH917" s="53"/>
      <c r="BI917" s="53"/>
      <c r="BJ917" s="53"/>
      <c r="BK917" s="53"/>
      <c r="BL917" s="53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</row>
    <row r="918" spans="3:134">
      <c r="C918"/>
      <c r="D918"/>
      <c r="E918"/>
      <c r="F918"/>
      <c r="G918" s="31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  <c r="AT918" s="53"/>
      <c r="AU918" s="53"/>
      <c r="AV918" s="53"/>
      <c r="AW918" s="53"/>
      <c r="AX918" s="53"/>
      <c r="AY918" s="53"/>
      <c r="AZ918" s="53"/>
      <c r="BA918" s="53"/>
      <c r="BB918" s="53"/>
      <c r="BC918" s="53"/>
      <c r="BD918" s="53"/>
      <c r="BE918" s="53"/>
      <c r="BF918" s="53"/>
      <c r="BG918" s="53"/>
      <c r="BH918" s="53"/>
      <c r="BI918" s="53"/>
      <c r="BJ918" s="53"/>
      <c r="BK918" s="53"/>
      <c r="BL918" s="53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</row>
    <row r="919" spans="3:134">
      <c r="C919"/>
      <c r="D919"/>
      <c r="E919"/>
      <c r="F919"/>
      <c r="G919" s="31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  <c r="AT919" s="53"/>
      <c r="AU919" s="53"/>
      <c r="AV919" s="53"/>
      <c r="AW919" s="53"/>
      <c r="AX919" s="53"/>
      <c r="AY919" s="53"/>
      <c r="AZ919" s="53"/>
      <c r="BA919" s="53"/>
      <c r="BB919" s="53"/>
      <c r="BC919" s="53"/>
      <c r="BD919" s="53"/>
      <c r="BE919" s="53"/>
      <c r="BF919" s="53"/>
      <c r="BG919" s="53"/>
      <c r="BH919" s="53"/>
      <c r="BI919" s="53"/>
      <c r="BJ919" s="53"/>
      <c r="BK919" s="53"/>
      <c r="BL919" s="53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</row>
    <row r="920" spans="3:134">
      <c r="C920"/>
      <c r="D920"/>
      <c r="E920"/>
      <c r="F920"/>
      <c r="G920" s="31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3"/>
      <c r="AV920" s="53"/>
      <c r="AW920" s="53"/>
      <c r="AX920" s="53"/>
      <c r="AY920" s="53"/>
      <c r="AZ920" s="53"/>
      <c r="BA920" s="53"/>
      <c r="BB920" s="53"/>
      <c r="BC920" s="53"/>
      <c r="BD920" s="53"/>
      <c r="BE920" s="53"/>
      <c r="BF920" s="53"/>
      <c r="BG920" s="53"/>
      <c r="BH920" s="53"/>
      <c r="BI920" s="53"/>
      <c r="BJ920" s="53"/>
      <c r="BK920" s="53"/>
      <c r="BL920" s="53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</row>
    <row r="921" spans="3:134">
      <c r="C921"/>
      <c r="D921"/>
      <c r="E921"/>
      <c r="F921"/>
      <c r="G921" s="31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  <c r="AT921" s="53"/>
      <c r="AU921" s="53"/>
      <c r="AV921" s="53"/>
      <c r="AW921" s="53"/>
      <c r="AX921" s="53"/>
      <c r="AY921" s="53"/>
      <c r="AZ921" s="53"/>
      <c r="BA921" s="53"/>
      <c r="BB921" s="53"/>
      <c r="BC921" s="53"/>
      <c r="BD921" s="53"/>
      <c r="BE921" s="53"/>
      <c r="BF921" s="53"/>
      <c r="BG921" s="53"/>
      <c r="BH921" s="53"/>
      <c r="BI921" s="53"/>
      <c r="BJ921" s="53"/>
      <c r="BK921" s="53"/>
      <c r="BL921" s="53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</row>
    <row r="922" spans="3:134">
      <c r="C922"/>
      <c r="D922"/>
      <c r="E922"/>
      <c r="F922"/>
      <c r="G922" s="31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3"/>
      <c r="AV922" s="53"/>
      <c r="AW922" s="53"/>
      <c r="AX922" s="53"/>
      <c r="AY922" s="53"/>
      <c r="AZ922" s="53"/>
      <c r="BA922" s="53"/>
      <c r="BB922" s="53"/>
      <c r="BC922" s="53"/>
      <c r="BD922" s="53"/>
      <c r="BE922" s="53"/>
      <c r="BF922" s="53"/>
      <c r="BG922" s="53"/>
      <c r="BH922" s="53"/>
      <c r="BI922" s="53"/>
      <c r="BJ922" s="53"/>
      <c r="BK922" s="53"/>
      <c r="BL922" s="53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</row>
    <row r="923" spans="3:134">
      <c r="C923"/>
      <c r="D923"/>
      <c r="E923"/>
      <c r="F923"/>
      <c r="G923" s="31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3"/>
      <c r="AV923" s="53"/>
      <c r="AW923" s="53"/>
      <c r="AX923" s="53"/>
      <c r="AY923" s="53"/>
      <c r="AZ923" s="53"/>
      <c r="BA923" s="53"/>
      <c r="BB923" s="53"/>
      <c r="BC923" s="53"/>
      <c r="BD923" s="53"/>
      <c r="BE923" s="53"/>
      <c r="BF923" s="53"/>
      <c r="BG923" s="53"/>
      <c r="BH923" s="53"/>
      <c r="BI923" s="53"/>
      <c r="BJ923" s="53"/>
      <c r="BK923" s="53"/>
      <c r="BL923" s="5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</row>
    <row r="924" spans="3:134">
      <c r="C924"/>
      <c r="D924"/>
      <c r="E924"/>
      <c r="F924"/>
      <c r="G924" s="31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  <c r="AT924" s="53"/>
      <c r="AU924" s="53"/>
      <c r="AV924" s="53"/>
      <c r="AW924" s="53"/>
      <c r="AX924" s="53"/>
      <c r="AY924" s="53"/>
      <c r="AZ924" s="53"/>
      <c r="BA924" s="53"/>
      <c r="BB924" s="53"/>
      <c r="BC924" s="53"/>
      <c r="BD924" s="53"/>
      <c r="BE924" s="53"/>
      <c r="BF924" s="53"/>
      <c r="BG924" s="53"/>
      <c r="BH924" s="53"/>
      <c r="BI924" s="53"/>
      <c r="BJ924" s="53"/>
      <c r="BK924" s="53"/>
      <c r="BL924" s="53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</row>
    <row r="925" spans="3:134">
      <c r="C925"/>
      <c r="D925"/>
      <c r="E925"/>
      <c r="F925"/>
      <c r="G925" s="31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3"/>
      <c r="AV925" s="53"/>
      <c r="AW925" s="53"/>
      <c r="AX925" s="53"/>
      <c r="AY925" s="53"/>
      <c r="AZ925" s="53"/>
      <c r="BA925" s="53"/>
      <c r="BB925" s="53"/>
      <c r="BC925" s="53"/>
      <c r="BD925" s="53"/>
      <c r="BE925" s="53"/>
      <c r="BF925" s="53"/>
      <c r="BG925" s="53"/>
      <c r="BH925" s="53"/>
      <c r="BI925" s="53"/>
      <c r="BJ925" s="53"/>
      <c r="BK925" s="53"/>
      <c r="BL925" s="53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</row>
    <row r="926" spans="3:134">
      <c r="C926"/>
      <c r="D926"/>
      <c r="E926"/>
      <c r="F926"/>
      <c r="G926" s="31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3"/>
      <c r="AV926" s="53"/>
      <c r="AW926" s="53"/>
      <c r="AX926" s="53"/>
      <c r="AY926" s="53"/>
      <c r="AZ926" s="53"/>
      <c r="BA926" s="53"/>
      <c r="BB926" s="53"/>
      <c r="BC926" s="53"/>
      <c r="BD926" s="53"/>
      <c r="BE926" s="53"/>
      <c r="BF926" s="53"/>
      <c r="BG926" s="53"/>
      <c r="BH926" s="53"/>
      <c r="BI926" s="53"/>
      <c r="BJ926" s="53"/>
      <c r="BK926" s="53"/>
      <c r="BL926" s="53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</row>
    <row r="927" spans="3:134">
      <c r="C927"/>
      <c r="D927"/>
      <c r="E927"/>
      <c r="F927"/>
      <c r="G927" s="31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3"/>
      <c r="AV927" s="53"/>
      <c r="AW927" s="53"/>
      <c r="AX927" s="53"/>
      <c r="AY927" s="53"/>
      <c r="AZ927" s="53"/>
      <c r="BA927" s="53"/>
      <c r="BB927" s="53"/>
      <c r="BC927" s="53"/>
      <c r="BD927" s="53"/>
      <c r="BE927" s="53"/>
      <c r="BF927" s="53"/>
      <c r="BG927" s="53"/>
      <c r="BH927" s="53"/>
      <c r="BI927" s="53"/>
      <c r="BJ927" s="53"/>
      <c r="BK927" s="53"/>
      <c r="BL927" s="53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</row>
    <row r="928" spans="3:134">
      <c r="C928"/>
      <c r="D928"/>
      <c r="E928"/>
      <c r="F928"/>
      <c r="G928" s="31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  <c r="AT928" s="53"/>
      <c r="AU928" s="53"/>
      <c r="AV928" s="53"/>
      <c r="AW928" s="53"/>
      <c r="AX928" s="53"/>
      <c r="AY928" s="53"/>
      <c r="AZ928" s="53"/>
      <c r="BA928" s="53"/>
      <c r="BB928" s="53"/>
      <c r="BC928" s="53"/>
      <c r="BD928" s="53"/>
      <c r="BE928" s="53"/>
      <c r="BF928" s="53"/>
      <c r="BG928" s="53"/>
      <c r="BH928" s="53"/>
      <c r="BI928" s="53"/>
      <c r="BJ928" s="53"/>
      <c r="BK928" s="53"/>
      <c r="BL928" s="53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</row>
    <row r="929" spans="3:134">
      <c r="C929"/>
      <c r="D929"/>
      <c r="E929"/>
      <c r="F929"/>
      <c r="G929" s="31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3"/>
      <c r="AV929" s="53"/>
      <c r="AW929" s="53"/>
      <c r="AX929" s="53"/>
      <c r="AY929" s="53"/>
      <c r="AZ929" s="53"/>
      <c r="BA929" s="53"/>
      <c r="BB929" s="53"/>
      <c r="BC929" s="53"/>
      <c r="BD929" s="53"/>
      <c r="BE929" s="53"/>
      <c r="BF929" s="53"/>
      <c r="BG929" s="53"/>
      <c r="BH929" s="53"/>
      <c r="BI929" s="53"/>
      <c r="BJ929" s="53"/>
      <c r="BK929" s="53"/>
      <c r="BL929" s="53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</row>
    <row r="930" spans="3:134">
      <c r="C930"/>
      <c r="D930"/>
      <c r="E930"/>
      <c r="F930"/>
      <c r="G930" s="31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  <c r="AT930" s="53"/>
      <c r="AU930" s="53"/>
      <c r="AV930" s="53"/>
      <c r="AW930" s="53"/>
      <c r="AX930" s="53"/>
      <c r="AY930" s="53"/>
      <c r="AZ930" s="53"/>
      <c r="BA930" s="53"/>
      <c r="BB930" s="53"/>
      <c r="BC930" s="53"/>
      <c r="BD930" s="53"/>
      <c r="BE930" s="53"/>
      <c r="BF930" s="53"/>
      <c r="BG930" s="53"/>
      <c r="BH930" s="53"/>
      <c r="BI930" s="53"/>
      <c r="BJ930" s="53"/>
      <c r="BK930" s="53"/>
      <c r="BL930" s="53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</row>
    <row r="931" spans="3:134">
      <c r="C931"/>
      <c r="D931"/>
      <c r="E931"/>
      <c r="F931"/>
      <c r="G931" s="31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3"/>
      <c r="AV931" s="53"/>
      <c r="AW931" s="53"/>
      <c r="AX931" s="53"/>
      <c r="AY931" s="53"/>
      <c r="AZ931" s="53"/>
      <c r="BA931" s="53"/>
      <c r="BB931" s="53"/>
      <c r="BC931" s="53"/>
      <c r="BD931" s="53"/>
      <c r="BE931" s="53"/>
      <c r="BF931" s="53"/>
      <c r="BG931" s="53"/>
      <c r="BH931" s="53"/>
      <c r="BI931" s="53"/>
      <c r="BJ931" s="53"/>
      <c r="BK931" s="53"/>
      <c r="BL931" s="53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</row>
    <row r="932" spans="3:134">
      <c r="C932"/>
      <c r="D932"/>
      <c r="E932"/>
      <c r="F932"/>
      <c r="G932" s="31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3"/>
      <c r="AV932" s="53"/>
      <c r="AW932" s="53"/>
      <c r="AX932" s="53"/>
      <c r="AY932" s="53"/>
      <c r="AZ932" s="53"/>
      <c r="BA932" s="53"/>
      <c r="BB932" s="53"/>
      <c r="BC932" s="53"/>
      <c r="BD932" s="53"/>
      <c r="BE932" s="53"/>
      <c r="BF932" s="53"/>
      <c r="BG932" s="53"/>
      <c r="BH932" s="53"/>
      <c r="BI932" s="53"/>
      <c r="BJ932" s="53"/>
      <c r="BK932" s="53"/>
      <c r="BL932" s="53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</row>
    <row r="933" spans="3:134">
      <c r="C933"/>
      <c r="D933"/>
      <c r="E933"/>
      <c r="F933"/>
      <c r="G933" s="31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  <c r="AT933" s="53"/>
      <c r="AU933" s="53"/>
      <c r="AV933" s="53"/>
      <c r="AW933" s="53"/>
      <c r="AX933" s="53"/>
      <c r="AY933" s="53"/>
      <c r="AZ933" s="53"/>
      <c r="BA933" s="53"/>
      <c r="BB933" s="53"/>
      <c r="BC933" s="53"/>
      <c r="BD933" s="53"/>
      <c r="BE933" s="53"/>
      <c r="BF933" s="53"/>
      <c r="BG933" s="53"/>
      <c r="BH933" s="53"/>
      <c r="BI933" s="53"/>
      <c r="BJ933" s="53"/>
      <c r="BK933" s="53"/>
      <c r="BL933" s="5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</row>
    <row r="934" spans="3:134">
      <c r="C934"/>
      <c r="D934"/>
      <c r="E934"/>
      <c r="F934"/>
      <c r="G934" s="31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  <c r="AT934" s="53"/>
      <c r="AU934" s="53"/>
      <c r="AV934" s="53"/>
      <c r="AW934" s="53"/>
      <c r="AX934" s="53"/>
      <c r="AY934" s="53"/>
      <c r="AZ934" s="53"/>
      <c r="BA934" s="53"/>
      <c r="BB934" s="53"/>
      <c r="BC934" s="53"/>
      <c r="BD934" s="53"/>
      <c r="BE934" s="53"/>
      <c r="BF934" s="53"/>
      <c r="BG934" s="53"/>
      <c r="BH934" s="53"/>
      <c r="BI934" s="53"/>
      <c r="BJ934" s="53"/>
      <c r="BK934" s="53"/>
      <c r="BL934" s="53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</row>
    <row r="935" spans="3:134">
      <c r="C935"/>
      <c r="D935"/>
      <c r="E935"/>
      <c r="F935"/>
      <c r="G935" s="31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53"/>
      <c r="AT935" s="53"/>
      <c r="AU935" s="53"/>
      <c r="AV935" s="53"/>
      <c r="AW935" s="53"/>
      <c r="AX935" s="53"/>
      <c r="AY935" s="53"/>
      <c r="AZ935" s="53"/>
      <c r="BA935" s="53"/>
      <c r="BB935" s="53"/>
      <c r="BC935" s="53"/>
      <c r="BD935" s="53"/>
      <c r="BE935" s="53"/>
      <c r="BF935" s="53"/>
      <c r="BG935" s="53"/>
      <c r="BH935" s="53"/>
      <c r="BI935" s="53"/>
      <c r="BJ935" s="53"/>
      <c r="BK935" s="53"/>
      <c r="BL935" s="53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</row>
    <row r="936" spans="3:134">
      <c r="C936"/>
      <c r="D936"/>
      <c r="E936"/>
      <c r="F936"/>
      <c r="G936" s="31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  <c r="AT936" s="53"/>
      <c r="AU936" s="53"/>
      <c r="AV936" s="53"/>
      <c r="AW936" s="53"/>
      <c r="AX936" s="53"/>
      <c r="AY936" s="53"/>
      <c r="AZ936" s="53"/>
      <c r="BA936" s="53"/>
      <c r="BB936" s="53"/>
      <c r="BC936" s="53"/>
      <c r="BD936" s="53"/>
      <c r="BE936" s="53"/>
      <c r="BF936" s="53"/>
      <c r="BG936" s="53"/>
      <c r="BH936" s="53"/>
      <c r="BI936" s="53"/>
      <c r="BJ936" s="53"/>
      <c r="BK936" s="53"/>
      <c r="BL936" s="53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</row>
    <row r="937" spans="3:134">
      <c r="C937"/>
      <c r="D937"/>
      <c r="E937"/>
      <c r="F937"/>
      <c r="G937" s="31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3"/>
      <c r="AV937" s="53"/>
      <c r="AW937" s="53"/>
      <c r="AX937" s="53"/>
      <c r="AY937" s="53"/>
      <c r="AZ937" s="53"/>
      <c r="BA937" s="53"/>
      <c r="BB937" s="53"/>
      <c r="BC937" s="53"/>
      <c r="BD937" s="53"/>
      <c r="BE937" s="53"/>
      <c r="BF937" s="53"/>
      <c r="BG937" s="53"/>
      <c r="BH937" s="53"/>
      <c r="BI937" s="53"/>
      <c r="BJ937" s="53"/>
      <c r="BK937" s="53"/>
      <c r="BL937" s="53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</row>
    <row r="938" spans="3:134">
      <c r="C938"/>
      <c r="D938"/>
      <c r="E938"/>
      <c r="F938"/>
      <c r="G938" s="31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3"/>
      <c r="AV938" s="53"/>
      <c r="AW938" s="53"/>
      <c r="AX938" s="53"/>
      <c r="AY938" s="53"/>
      <c r="AZ938" s="53"/>
      <c r="BA938" s="53"/>
      <c r="BB938" s="53"/>
      <c r="BC938" s="53"/>
      <c r="BD938" s="53"/>
      <c r="BE938" s="53"/>
      <c r="BF938" s="53"/>
      <c r="BG938" s="53"/>
      <c r="BH938" s="53"/>
      <c r="BI938" s="53"/>
      <c r="BJ938" s="53"/>
      <c r="BK938" s="53"/>
      <c r="BL938" s="53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</row>
    <row r="939" spans="3:134">
      <c r="C939"/>
      <c r="D939"/>
      <c r="E939"/>
      <c r="F939"/>
      <c r="G939" s="31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  <c r="AT939" s="53"/>
      <c r="AU939" s="53"/>
      <c r="AV939" s="53"/>
      <c r="AW939" s="53"/>
      <c r="AX939" s="53"/>
      <c r="AY939" s="53"/>
      <c r="AZ939" s="53"/>
      <c r="BA939" s="53"/>
      <c r="BB939" s="53"/>
      <c r="BC939" s="53"/>
      <c r="BD939" s="53"/>
      <c r="BE939" s="53"/>
      <c r="BF939" s="53"/>
      <c r="BG939" s="53"/>
      <c r="BH939" s="53"/>
      <c r="BI939" s="53"/>
      <c r="BJ939" s="53"/>
      <c r="BK939" s="53"/>
      <c r="BL939" s="53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</row>
    <row r="940" spans="3:134">
      <c r="C940"/>
      <c r="D940"/>
      <c r="E940"/>
      <c r="F940"/>
      <c r="G940" s="31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  <c r="AT940" s="53"/>
      <c r="AU940" s="53"/>
      <c r="AV940" s="53"/>
      <c r="AW940" s="53"/>
      <c r="AX940" s="53"/>
      <c r="AY940" s="53"/>
      <c r="AZ940" s="53"/>
      <c r="BA940" s="53"/>
      <c r="BB940" s="53"/>
      <c r="BC940" s="53"/>
      <c r="BD940" s="53"/>
      <c r="BE940" s="53"/>
      <c r="BF940" s="53"/>
      <c r="BG940" s="53"/>
      <c r="BH940" s="53"/>
      <c r="BI940" s="53"/>
      <c r="BJ940" s="53"/>
      <c r="BK940" s="53"/>
      <c r="BL940" s="53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</row>
    <row r="941" spans="3:134">
      <c r="C941"/>
      <c r="D941"/>
      <c r="E941"/>
      <c r="F941"/>
      <c r="G941" s="31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  <c r="AT941" s="53"/>
      <c r="AU941" s="53"/>
      <c r="AV941" s="53"/>
      <c r="AW941" s="53"/>
      <c r="AX941" s="53"/>
      <c r="AY941" s="53"/>
      <c r="AZ941" s="53"/>
      <c r="BA941" s="53"/>
      <c r="BB941" s="53"/>
      <c r="BC941" s="53"/>
      <c r="BD941" s="53"/>
      <c r="BE941" s="53"/>
      <c r="BF941" s="53"/>
      <c r="BG941" s="53"/>
      <c r="BH941" s="53"/>
      <c r="BI941" s="53"/>
      <c r="BJ941" s="53"/>
      <c r="BK941" s="53"/>
      <c r="BL941" s="53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</row>
    <row r="942" spans="3:134">
      <c r="C942"/>
      <c r="D942"/>
      <c r="E942"/>
      <c r="F942"/>
      <c r="G942" s="31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3"/>
      <c r="AV942" s="53"/>
      <c r="AW942" s="53"/>
      <c r="AX942" s="53"/>
      <c r="AY942" s="53"/>
      <c r="AZ942" s="53"/>
      <c r="BA942" s="53"/>
      <c r="BB942" s="53"/>
      <c r="BC942" s="53"/>
      <c r="BD942" s="53"/>
      <c r="BE942" s="53"/>
      <c r="BF942" s="53"/>
      <c r="BG942" s="53"/>
      <c r="BH942" s="53"/>
      <c r="BI942" s="53"/>
      <c r="BJ942" s="53"/>
      <c r="BK942" s="53"/>
      <c r="BL942" s="53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</row>
    <row r="943" spans="3:134">
      <c r="C943"/>
      <c r="D943"/>
      <c r="E943"/>
      <c r="F943"/>
      <c r="G943" s="31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53"/>
      <c r="AT943" s="53"/>
      <c r="AU943" s="53"/>
      <c r="AV943" s="53"/>
      <c r="AW943" s="53"/>
      <c r="AX943" s="53"/>
      <c r="AY943" s="53"/>
      <c r="AZ943" s="53"/>
      <c r="BA943" s="53"/>
      <c r="BB943" s="53"/>
      <c r="BC943" s="53"/>
      <c r="BD943" s="53"/>
      <c r="BE943" s="53"/>
      <c r="BF943" s="53"/>
      <c r="BG943" s="53"/>
      <c r="BH943" s="53"/>
      <c r="BI943" s="53"/>
      <c r="BJ943" s="53"/>
      <c r="BK943" s="53"/>
      <c r="BL943" s="5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</row>
    <row r="944" spans="3:134">
      <c r="C944"/>
      <c r="D944"/>
      <c r="E944"/>
      <c r="F944"/>
      <c r="G944" s="31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3"/>
      <c r="AV944" s="53"/>
      <c r="AW944" s="53"/>
      <c r="AX944" s="53"/>
      <c r="AY944" s="53"/>
      <c r="AZ944" s="53"/>
      <c r="BA944" s="53"/>
      <c r="BB944" s="53"/>
      <c r="BC944" s="53"/>
      <c r="BD944" s="53"/>
      <c r="BE944" s="53"/>
      <c r="BF944" s="53"/>
      <c r="BG944" s="53"/>
      <c r="BH944" s="53"/>
      <c r="BI944" s="53"/>
      <c r="BJ944" s="53"/>
      <c r="BK944" s="53"/>
      <c r="BL944" s="53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</row>
    <row r="945" spans="3:134">
      <c r="C945"/>
      <c r="D945"/>
      <c r="E945"/>
      <c r="F945"/>
      <c r="G945" s="31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3"/>
      <c r="AV945" s="53"/>
      <c r="AW945" s="53"/>
      <c r="AX945" s="53"/>
      <c r="AY945" s="53"/>
      <c r="AZ945" s="53"/>
      <c r="BA945" s="53"/>
      <c r="BB945" s="53"/>
      <c r="BC945" s="53"/>
      <c r="BD945" s="53"/>
      <c r="BE945" s="53"/>
      <c r="BF945" s="53"/>
      <c r="BG945" s="53"/>
      <c r="BH945" s="53"/>
      <c r="BI945" s="53"/>
      <c r="BJ945" s="53"/>
      <c r="BK945" s="53"/>
      <c r="BL945" s="53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</row>
    <row r="946" spans="3:134">
      <c r="C946"/>
      <c r="D946"/>
      <c r="E946"/>
      <c r="F946"/>
      <c r="G946" s="31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3"/>
      <c r="AV946" s="53"/>
      <c r="AW946" s="53"/>
      <c r="AX946" s="53"/>
      <c r="AY946" s="53"/>
      <c r="AZ946" s="53"/>
      <c r="BA946" s="53"/>
      <c r="BB946" s="53"/>
      <c r="BC946" s="53"/>
      <c r="BD946" s="53"/>
      <c r="BE946" s="53"/>
      <c r="BF946" s="53"/>
      <c r="BG946" s="53"/>
      <c r="BH946" s="53"/>
      <c r="BI946" s="53"/>
      <c r="BJ946" s="53"/>
      <c r="BK946" s="53"/>
      <c r="BL946" s="53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</row>
    <row r="947" spans="3:134">
      <c r="C947"/>
      <c r="D947"/>
      <c r="E947"/>
      <c r="F947"/>
      <c r="G947" s="31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  <c r="AS947" s="53"/>
      <c r="AT947" s="53"/>
      <c r="AU947" s="53"/>
      <c r="AV947" s="53"/>
      <c r="AW947" s="53"/>
      <c r="AX947" s="53"/>
      <c r="AY947" s="53"/>
      <c r="AZ947" s="53"/>
      <c r="BA947" s="53"/>
      <c r="BB947" s="53"/>
      <c r="BC947" s="53"/>
      <c r="BD947" s="53"/>
      <c r="BE947" s="53"/>
      <c r="BF947" s="53"/>
      <c r="BG947" s="53"/>
      <c r="BH947" s="53"/>
      <c r="BI947" s="53"/>
      <c r="BJ947" s="53"/>
      <c r="BK947" s="53"/>
      <c r="BL947" s="53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</row>
    <row r="948" spans="3:134">
      <c r="C948"/>
      <c r="D948"/>
      <c r="E948"/>
      <c r="F948"/>
      <c r="G948" s="31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  <c r="AT948" s="53"/>
      <c r="AU948" s="53"/>
      <c r="AV948" s="53"/>
      <c r="AW948" s="53"/>
      <c r="AX948" s="53"/>
      <c r="AY948" s="53"/>
      <c r="AZ948" s="53"/>
      <c r="BA948" s="53"/>
      <c r="BB948" s="53"/>
      <c r="BC948" s="53"/>
      <c r="BD948" s="53"/>
      <c r="BE948" s="53"/>
      <c r="BF948" s="53"/>
      <c r="BG948" s="53"/>
      <c r="BH948" s="53"/>
      <c r="BI948" s="53"/>
      <c r="BJ948" s="53"/>
      <c r="BK948" s="53"/>
      <c r="BL948" s="53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</row>
    <row r="949" spans="3:134">
      <c r="C949"/>
      <c r="D949"/>
      <c r="E949"/>
      <c r="F949"/>
      <c r="G949" s="31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  <c r="AT949" s="53"/>
      <c r="AU949" s="53"/>
      <c r="AV949" s="53"/>
      <c r="AW949" s="53"/>
      <c r="AX949" s="53"/>
      <c r="AY949" s="53"/>
      <c r="AZ949" s="53"/>
      <c r="BA949" s="53"/>
      <c r="BB949" s="53"/>
      <c r="BC949" s="53"/>
      <c r="BD949" s="53"/>
      <c r="BE949" s="53"/>
      <c r="BF949" s="53"/>
      <c r="BG949" s="53"/>
      <c r="BH949" s="53"/>
      <c r="BI949" s="53"/>
      <c r="BJ949" s="53"/>
      <c r="BK949" s="53"/>
      <c r="BL949" s="53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</row>
    <row r="950" spans="3:134">
      <c r="C950"/>
      <c r="D950"/>
      <c r="E950"/>
      <c r="F950"/>
      <c r="G950" s="31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/>
      <c r="AU950" s="53"/>
      <c r="AV950" s="53"/>
      <c r="AW950" s="53"/>
      <c r="AX950" s="53"/>
      <c r="AY950" s="53"/>
      <c r="AZ950" s="53"/>
      <c r="BA950" s="53"/>
      <c r="BB950" s="53"/>
      <c r="BC950" s="53"/>
      <c r="BD950" s="53"/>
      <c r="BE950" s="53"/>
      <c r="BF950" s="53"/>
      <c r="BG950" s="53"/>
      <c r="BH950" s="53"/>
      <c r="BI950" s="53"/>
      <c r="BJ950" s="53"/>
      <c r="BK950" s="53"/>
      <c r="BL950" s="53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</row>
    <row r="951" spans="3:134">
      <c r="C951"/>
      <c r="D951"/>
      <c r="E951"/>
      <c r="F951"/>
      <c r="G951" s="31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  <c r="AT951" s="53"/>
      <c r="AU951" s="53"/>
      <c r="AV951" s="53"/>
      <c r="AW951" s="53"/>
      <c r="AX951" s="53"/>
      <c r="AY951" s="53"/>
      <c r="AZ951" s="53"/>
      <c r="BA951" s="53"/>
      <c r="BB951" s="53"/>
      <c r="BC951" s="53"/>
      <c r="BD951" s="53"/>
      <c r="BE951" s="53"/>
      <c r="BF951" s="53"/>
      <c r="BG951" s="53"/>
      <c r="BH951" s="53"/>
      <c r="BI951" s="53"/>
      <c r="BJ951" s="53"/>
      <c r="BK951" s="53"/>
      <c r="BL951" s="53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</row>
    <row r="952" spans="3:134">
      <c r="C952"/>
      <c r="D952"/>
      <c r="E952"/>
      <c r="F952"/>
      <c r="G952" s="31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3"/>
      <c r="AV952" s="53"/>
      <c r="AW952" s="53"/>
      <c r="AX952" s="53"/>
      <c r="AY952" s="53"/>
      <c r="AZ952" s="53"/>
      <c r="BA952" s="53"/>
      <c r="BB952" s="53"/>
      <c r="BC952" s="53"/>
      <c r="BD952" s="53"/>
      <c r="BE952" s="53"/>
      <c r="BF952" s="53"/>
      <c r="BG952" s="53"/>
      <c r="BH952" s="53"/>
      <c r="BI952" s="53"/>
      <c r="BJ952" s="53"/>
      <c r="BK952" s="53"/>
      <c r="BL952" s="53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</row>
    <row r="953" spans="3:134">
      <c r="C953"/>
      <c r="D953"/>
      <c r="E953"/>
      <c r="F953"/>
      <c r="G953" s="31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  <c r="AT953" s="53"/>
      <c r="AU953" s="53"/>
      <c r="AV953" s="53"/>
      <c r="AW953" s="53"/>
      <c r="AX953" s="53"/>
      <c r="AY953" s="53"/>
      <c r="AZ953" s="53"/>
      <c r="BA953" s="53"/>
      <c r="BB953" s="53"/>
      <c r="BC953" s="53"/>
      <c r="BD953" s="53"/>
      <c r="BE953" s="53"/>
      <c r="BF953" s="53"/>
      <c r="BG953" s="53"/>
      <c r="BH953" s="53"/>
      <c r="BI953" s="53"/>
      <c r="BJ953" s="53"/>
      <c r="BK953" s="53"/>
      <c r="BL953" s="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</row>
    <row r="954" spans="3:134">
      <c r="C954"/>
      <c r="D954"/>
      <c r="E954"/>
      <c r="F954"/>
      <c r="G954" s="31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  <c r="AT954" s="53"/>
      <c r="AU954" s="53"/>
      <c r="AV954" s="53"/>
      <c r="AW954" s="53"/>
      <c r="AX954" s="53"/>
      <c r="AY954" s="53"/>
      <c r="AZ954" s="53"/>
      <c r="BA954" s="53"/>
      <c r="BB954" s="53"/>
      <c r="BC954" s="53"/>
      <c r="BD954" s="53"/>
      <c r="BE954" s="53"/>
      <c r="BF954" s="53"/>
      <c r="BG954" s="53"/>
      <c r="BH954" s="53"/>
      <c r="BI954" s="53"/>
      <c r="BJ954" s="53"/>
      <c r="BK954" s="53"/>
      <c r="BL954" s="53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</row>
    <row r="955" spans="3:134">
      <c r="C955"/>
      <c r="D955"/>
      <c r="E955"/>
      <c r="F955"/>
      <c r="G955" s="31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3"/>
      <c r="AV955" s="53"/>
      <c r="AW955" s="53"/>
      <c r="AX955" s="53"/>
      <c r="AY955" s="53"/>
      <c r="AZ955" s="53"/>
      <c r="BA955" s="53"/>
      <c r="BB955" s="53"/>
      <c r="BC955" s="53"/>
      <c r="BD955" s="53"/>
      <c r="BE955" s="53"/>
      <c r="BF955" s="53"/>
      <c r="BG955" s="53"/>
      <c r="BH955" s="53"/>
      <c r="BI955" s="53"/>
      <c r="BJ955" s="53"/>
      <c r="BK955" s="53"/>
      <c r="BL955" s="53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</row>
    <row r="956" spans="3:134">
      <c r="C956"/>
      <c r="D956"/>
      <c r="E956"/>
      <c r="F956"/>
      <c r="G956" s="31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3"/>
      <c r="AV956" s="53"/>
      <c r="AW956" s="53"/>
      <c r="AX956" s="53"/>
      <c r="AY956" s="53"/>
      <c r="AZ956" s="53"/>
      <c r="BA956" s="53"/>
      <c r="BB956" s="53"/>
      <c r="BC956" s="53"/>
      <c r="BD956" s="53"/>
      <c r="BE956" s="53"/>
      <c r="BF956" s="53"/>
      <c r="BG956" s="53"/>
      <c r="BH956" s="53"/>
      <c r="BI956" s="53"/>
      <c r="BJ956" s="53"/>
      <c r="BK956" s="53"/>
      <c r="BL956" s="53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</row>
    <row r="957" spans="3:134">
      <c r="C957"/>
      <c r="D957"/>
      <c r="E957"/>
      <c r="F957"/>
      <c r="G957" s="31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3"/>
      <c r="AV957" s="53"/>
      <c r="AW957" s="53"/>
      <c r="AX957" s="53"/>
      <c r="AY957" s="53"/>
      <c r="AZ957" s="53"/>
      <c r="BA957" s="53"/>
      <c r="BB957" s="53"/>
      <c r="BC957" s="53"/>
      <c r="BD957" s="53"/>
      <c r="BE957" s="53"/>
      <c r="BF957" s="53"/>
      <c r="BG957" s="53"/>
      <c r="BH957" s="53"/>
      <c r="BI957" s="53"/>
      <c r="BJ957" s="53"/>
      <c r="BK957" s="53"/>
      <c r="BL957" s="53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</row>
    <row r="958" spans="3:134">
      <c r="C958"/>
      <c r="D958"/>
      <c r="E958"/>
      <c r="F958"/>
      <c r="G958" s="31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3"/>
      <c r="AV958" s="53"/>
      <c r="AW958" s="53"/>
      <c r="AX958" s="53"/>
      <c r="AY958" s="53"/>
      <c r="AZ958" s="53"/>
      <c r="BA958" s="53"/>
      <c r="BB958" s="53"/>
      <c r="BC958" s="53"/>
      <c r="BD958" s="53"/>
      <c r="BE958" s="53"/>
      <c r="BF958" s="53"/>
      <c r="BG958" s="53"/>
      <c r="BH958" s="53"/>
      <c r="BI958" s="53"/>
      <c r="BJ958" s="53"/>
      <c r="BK958" s="53"/>
      <c r="BL958" s="53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</row>
    <row r="959" spans="3:134">
      <c r="C959"/>
      <c r="D959"/>
      <c r="E959"/>
      <c r="F959"/>
      <c r="G959" s="31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3"/>
      <c r="AV959" s="53"/>
      <c r="AW959" s="53"/>
      <c r="AX959" s="53"/>
      <c r="AY959" s="53"/>
      <c r="AZ959" s="53"/>
      <c r="BA959" s="53"/>
      <c r="BB959" s="53"/>
      <c r="BC959" s="53"/>
      <c r="BD959" s="53"/>
      <c r="BE959" s="53"/>
      <c r="BF959" s="53"/>
      <c r="BG959" s="53"/>
      <c r="BH959" s="53"/>
      <c r="BI959" s="53"/>
      <c r="BJ959" s="53"/>
      <c r="BK959" s="53"/>
      <c r="BL959" s="53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</row>
    <row r="960" spans="3:134">
      <c r="C960"/>
      <c r="D960"/>
      <c r="E960"/>
      <c r="F960"/>
      <c r="G960" s="31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  <c r="AT960" s="53"/>
      <c r="AU960" s="53"/>
      <c r="AV960" s="53"/>
      <c r="AW960" s="53"/>
      <c r="AX960" s="53"/>
      <c r="AY960" s="53"/>
      <c r="AZ960" s="53"/>
      <c r="BA960" s="53"/>
      <c r="BB960" s="53"/>
      <c r="BC960" s="53"/>
      <c r="BD960" s="53"/>
      <c r="BE960" s="53"/>
      <c r="BF960" s="53"/>
      <c r="BG960" s="53"/>
      <c r="BH960" s="53"/>
      <c r="BI960" s="53"/>
      <c r="BJ960" s="53"/>
      <c r="BK960" s="53"/>
      <c r="BL960" s="53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</row>
    <row r="961" spans="3:134">
      <c r="C961"/>
      <c r="D961"/>
      <c r="E961"/>
      <c r="F961"/>
      <c r="G961" s="31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  <c r="AT961" s="53"/>
      <c r="AU961" s="53"/>
      <c r="AV961" s="53"/>
      <c r="AW961" s="53"/>
      <c r="AX961" s="53"/>
      <c r="AY961" s="53"/>
      <c r="AZ961" s="53"/>
      <c r="BA961" s="53"/>
      <c r="BB961" s="53"/>
      <c r="BC961" s="53"/>
      <c r="BD961" s="53"/>
      <c r="BE961" s="53"/>
      <c r="BF961" s="53"/>
      <c r="BG961" s="53"/>
      <c r="BH961" s="53"/>
      <c r="BI961" s="53"/>
      <c r="BJ961" s="53"/>
      <c r="BK961" s="53"/>
      <c r="BL961" s="53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</row>
    <row r="962" spans="3:134">
      <c r="C962"/>
      <c r="D962"/>
      <c r="E962"/>
      <c r="F962"/>
      <c r="G962" s="31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53"/>
      <c r="AT962" s="53"/>
      <c r="AU962" s="53"/>
      <c r="AV962" s="53"/>
      <c r="AW962" s="53"/>
      <c r="AX962" s="53"/>
      <c r="AY962" s="53"/>
      <c r="AZ962" s="53"/>
      <c r="BA962" s="53"/>
      <c r="BB962" s="53"/>
      <c r="BC962" s="53"/>
      <c r="BD962" s="53"/>
      <c r="BE962" s="53"/>
      <c r="BF962" s="53"/>
      <c r="BG962" s="53"/>
      <c r="BH962" s="53"/>
      <c r="BI962" s="53"/>
      <c r="BJ962" s="53"/>
      <c r="BK962" s="53"/>
      <c r="BL962" s="53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</row>
    <row r="963" spans="3:134">
      <c r="C963"/>
      <c r="D963"/>
      <c r="E963"/>
      <c r="F963"/>
      <c r="G963" s="31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3"/>
      <c r="AV963" s="53"/>
      <c r="AW963" s="53"/>
      <c r="AX963" s="53"/>
      <c r="AY963" s="53"/>
      <c r="AZ963" s="53"/>
      <c r="BA963" s="53"/>
      <c r="BB963" s="53"/>
      <c r="BC963" s="53"/>
      <c r="BD963" s="53"/>
      <c r="BE963" s="53"/>
      <c r="BF963" s="53"/>
      <c r="BG963" s="53"/>
      <c r="BH963" s="53"/>
      <c r="BI963" s="53"/>
      <c r="BJ963" s="53"/>
      <c r="BK963" s="53"/>
      <c r="BL963" s="5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</row>
    <row r="964" spans="3:134">
      <c r="C964"/>
      <c r="D964"/>
      <c r="E964"/>
      <c r="F964"/>
      <c r="G964" s="31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3"/>
      <c r="AV964" s="53"/>
      <c r="AW964" s="53"/>
      <c r="AX964" s="53"/>
      <c r="AY964" s="53"/>
      <c r="AZ964" s="53"/>
      <c r="BA964" s="53"/>
      <c r="BB964" s="53"/>
      <c r="BC964" s="53"/>
      <c r="BD964" s="53"/>
      <c r="BE964" s="53"/>
      <c r="BF964" s="53"/>
      <c r="BG964" s="53"/>
      <c r="BH964" s="53"/>
      <c r="BI964" s="53"/>
      <c r="BJ964" s="53"/>
      <c r="BK964" s="53"/>
      <c r="BL964" s="53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</row>
    <row r="965" spans="3:134">
      <c r="C965"/>
      <c r="D965"/>
      <c r="E965"/>
      <c r="F965"/>
      <c r="G965" s="31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3"/>
      <c r="AV965" s="53"/>
      <c r="AW965" s="53"/>
      <c r="AX965" s="53"/>
      <c r="AY965" s="53"/>
      <c r="AZ965" s="53"/>
      <c r="BA965" s="53"/>
      <c r="BB965" s="53"/>
      <c r="BC965" s="53"/>
      <c r="BD965" s="53"/>
      <c r="BE965" s="53"/>
      <c r="BF965" s="53"/>
      <c r="BG965" s="53"/>
      <c r="BH965" s="53"/>
      <c r="BI965" s="53"/>
      <c r="BJ965" s="53"/>
      <c r="BK965" s="53"/>
      <c r="BL965" s="53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</row>
    <row r="966" spans="3:134">
      <c r="C966"/>
      <c r="D966"/>
      <c r="E966"/>
      <c r="F966"/>
      <c r="G966" s="31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  <c r="AS966" s="53"/>
      <c r="AT966" s="53"/>
      <c r="AU966" s="53"/>
      <c r="AV966" s="53"/>
      <c r="AW966" s="53"/>
      <c r="AX966" s="53"/>
      <c r="AY966" s="53"/>
      <c r="AZ966" s="53"/>
      <c r="BA966" s="53"/>
      <c r="BB966" s="53"/>
      <c r="BC966" s="53"/>
      <c r="BD966" s="53"/>
      <c r="BE966" s="53"/>
      <c r="BF966" s="53"/>
      <c r="BG966" s="53"/>
      <c r="BH966" s="53"/>
      <c r="BI966" s="53"/>
      <c r="BJ966" s="53"/>
      <c r="BK966" s="53"/>
      <c r="BL966" s="53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</row>
    <row r="967" spans="3:134">
      <c r="C967"/>
      <c r="D967"/>
      <c r="E967"/>
      <c r="F967"/>
      <c r="G967" s="31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  <c r="AT967" s="53"/>
      <c r="AU967" s="53"/>
      <c r="AV967" s="53"/>
      <c r="AW967" s="53"/>
      <c r="AX967" s="53"/>
      <c r="AY967" s="53"/>
      <c r="AZ967" s="53"/>
      <c r="BA967" s="53"/>
      <c r="BB967" s="53"/>
      <c r="BC967" s="53"/>
      <c r="BD967" s="53"/>
      <c r="BE967" s="53"/>
      <c r="BF967" s="53"/>
      <c r="BG967" s="53"/>
      <c r="BH967" s="53"/>
      <c r="BI967" s="53"/>
      <c r="BJ967" s="53"/>
      <c r="BK967" s="53"/>
      <c r="BL967" s="53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</row>
    <row r="968" spans="3:134">
      <c r="C968"/>
      <c r="D968"/>
      <c r="E968"/>
      <c r="F968"/>
      <c r="G968" s="31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3"/>
      <c r="AV968" s="53"/>
      <c r="AW968" s="53"/>
      <c r="AX968" s="53"/>
      <c r="AY968" s="53"/>
      <c r="AZ968" s="53"/>
      <c r="BA968" s="53"/>
      <c r="BB968" s="53"/>
      <c r="BC968" s="53"/>
      <c r="BD968" s="53"/>
      <c r="BE968" s="53"/>
      <c r="BF968" s="53"/>
      <c r="BG968" s="53"/>
      <c r="BH968" s="53"/>
      <c r="BI968" s="53"/>
      <c r="BJ968" s="53"/>
      <c r="BK968" s="53"/>
      <c r="BL968" s="53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</row>
    <row r="969" spans="3:134">
      <c r="C969"/>
      <c r="D969"/>
      <c r="E969"/>
      <c r="F969"/>
      <c r="G969" s="31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3"/>
      <c r="AV969" s="53"/>
      <c r="AW969" s="53"/>
      <c r="AX969" s="53"/>
      <c r="AY969" s="53"/>
      <c r="AZ969" s="53"/>
      <c r="BA969" s="53"/>
      <c r="BB969" s="53"/>
      <c r="BC969" s="53"/>
      <c r="BD969" s="53"/>
      <c r="BE969" s="53"/>
      <c r="BF969" s="53"/>
      <c r="BG969" s="53"/>
      <c r="BH969" s="53"/>
      <c r="BI969" s="53"/>
      <c r="BJ969" s="53"/>
      <c r="BK969" s="53"/>
      <c r="BL969" s="53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</row>
    <row r="970" spans="3:134">
      <c r="C970"/>
      <c r="D970"/>
      <c r="E970"/>
      <c r="F970"/>
      <c r="G970" s="31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3"/>
      <c r="AV970" s="53"/>
      <c r="AW970" s="53"/>
      <c r="AX970" s="53"/>
      <c r="AY970" s="53"/>
      <c r="AZ970" s="53"/>
      <c r="BA970" s="53"/>
      <c r="BB970" s="53"/>
      <c r="BC970" s="53"/>
      <c r="BD970" s="53"/>
      <c r="BE970" s="53"/>
      <c r="BF970" s="53"/>
      <c r="BG970" s="53"/>
      <c r="BH970" s="53"/>
      <c r="BI970" s="53"/>
      <c r="BJ970" s="53"/>
      <c r="BK970" s="53"/>
      <c r="BL970" s="53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</row>
    <row r="971" spans="3:134">
      <c r="C971"/>
      <c r="D971"/>
      <c r="E971"/>
      <c r="F971"/>
      <c r="G971" s="31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  <c r="AT971" s="53"/>
      <c r="AU971" s="53"/>
      <c r="AV971" s="53"/>
      <c r="AW971" s="53"/>
      <c r="AX971" s="53"/>
      <c r="AY971" s="53"/>
      <c r="AZ971" s="53"/>
      <c r="BA971" s="53"/>
      <c r="BB971" s="53"/>
      <c r="BC971" s="53"/>
      <c r="BD971" s="53"/>
      <c r="BE971" s="53"/>
      <c r="BF971" s="53"/>
      <c r="BG971" s="53"/>
      <c r="BH971" s="53"/>
      <c r="BI971" s="53"/>
      <c r="BJ971" s="53"/>
      <c r="BK971" s="53"/>
      <c r="BL971" s="53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</row>
    <row r="972" spans="3:134">
      <c r="C972"/>
      <c r="D972"/>
      <c r="E972"/>
      <c r="F972"/>
      <c r="G972" s="31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  <c r="AT972" s="53"/>
      <c r="AU972" s="53"/>
      <c r="AV972" s="53"/>
      <c r="AW972" s="53"/>
      <c r="AX972" s="53"/>
      <c r="AY972" s="53"/>
      <c r="AZ972" s="53"/>
      <c r="BA972" s="53"/>
      <c r="BB972" s="53"/>
      <c r="BC972" s="53"/>
      <c r="BD972" s="53"/>
      <c r="BE972" s="53"/>
      <c r="BF972" s="53"/>
      <c r="BG972" s="53"/>
      <c r="BH972" s="53"/>
      <c r="BI972" s="53"/>
      <c r="BJ972" s="53"/>
      <c r="BK972" s="53"/>
      <c r="BL972" s="53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</row>
    <row r="973" spans="3:134">
      <c r="C973"/>
      <c r="D973"/>
      <c r="E973"/>
      <c r="F973"/>
      <c r="G973" s="31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3"/>
      <c r="AV973" s="53"/>
      <c r="AW973" s="53"/>
      <c r="AX973" s="53"/>
      <c r="AY973" s="53"/>
      <c r="AZ973" s="53"/>
      <c r="BA973" s="53"/>
      <c r="BB973" s="53"/>
      <c r="BC973" s="53"/>
      <c r="BD973" s="53"/>
      <c r="BE973" s="53"/>
      <c r="BF973" s="53"/>
      <c r="BG973" s="53"/>
      <c r="BH973" s="53"/>
      <c r="BI973" s="53"/>
      <c r="BJ973" s="53"/>
      <c r="BK973" s="53"/>
      <c r="BL973" s="5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</row>
    <row r="974" spans="3:134">
      <c r="C974"/>
      <c r="D974"/>
      <c r="E974"/>
      <c r="F974"/>
      <c r="G974" s="31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3"/>
      <c r="AV974" s="53"/>
      <c r="AW974" s="53"/>
      <c r="AX974" s="53"/>
      <c r="AY974" s="53"/>
      <c r="AZ974" s="53"/>
      <c r="BA974" s="53"/>
      <c r="BB974" s="53"/>
      <c r="BC974" s="53"/>
      <c r="BD974" s="53"/>
      <c r="BE974" s="53"/>
      <c r="BF974" s="53"/>
      <c r="BG974" s="53"/>
      <c r="BH974" s="53"/>
      <c r="BI974" s="53"/>
      <c r="BJ974" s="53"/>
      <c r="BK974" s="53"/>
      <c r="BL974" s="53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</row>
    <row r="975" spans="3:134">
      <c r="C975"/>
      <c r="D975"/>
      <c r="E975"/>
      <c r="F975"/>
      <c r="G975" s="31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3"/>
      <c r="AV975" s="53"/>
      <c r="AW975" s="53"/>
      <c r="AX975" s="53"/>
      <c r="AY975" s="53"/>
      <c r="AZ975" s="53"/>
      <c r="BA975" s="53"/>
      <c r="BB975" s="53"/>
      <c r="BC975" s="53"/>
      <c r="BD975" s="53"/>
      <c r="BE975" s="53"/>
      <c r="BF975" s="53"/>
      <c r="BG975" s="53"/>
      <c r="BH975" s="53"/>
      <c r="BI975" s="53"/>
      <c r="BJ975" s="53"/>
      <c r="BK975" s="53"/>
      <c r="BL975" s="53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</row>
    <row r="976" spans="3:134">
      <c r="C976"/>
      <c r="D976"/>
      <c r="E976"/>
      <c r="F976"/>
      <c r="G976" s="31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  <c r="AT976" s="53"/>
      <c r="AU976" s="53"/>
      <c r="AV976" s="53"/>
      <c r="AW976" s="53"/>
      <c r="AX976" s="53"/>
      <c r="AY976" s="53"/>
      <c r="AZ976" s="53"/>
      <c r="BA976" s="53"/>
      <c r="BB976" s="53"/>
      <c r="BC976" s="53"/>
      <c r="BD976" s="53"/>
      <c r="BE976" s="53"/>
      <c r="BF976" s="53"/>
      <c r="BG976" s="53"/>
      <c r="BH976" s="53"/>
      <c r="BI976" s="53"/>
      <c r="BJ976" s="53"/>
      <c r="BK976" s="53"/>
      <c r="BL976" s="53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</row>
    <row r="977" spans="3:134">
      <c r="C977"/>
      <c r="D977"/>
      <c r="E977"/>
      <c r="F977"/>
      <c r="G977" s="31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3"/>
      <c r="AV977" s="53"/>
      <c r="AW977" s="53"/>
      <c r="AX977" s="53"/>
      <c r="AY977" s="53"/>
      <c r="AZ977" s="53"/>
      <c r="BA977" s="53"/>
      <c r="BB977" s="53"/>
      <c r="BC977" s="53"/>
      <c r="BD977" s="53"/>
      <c r="BE977" s="53"/>
      <c r="BF977" s="53"/>
      <c r="BG977" s="53"/>
      <c r="BH977" s="53"/>
      <c r="BI977" s="53"/>
      <c r="BJ977" s="53"/>
      <c r="BK977" s="53"/>
      <c r="BL977" s="53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</row>
    <row r="978" spans="3:134">
      <c r="C978"/>
      <c r="D978"/>
      <c r="E978"/>
      <c r="F978"/>
      <c r="G978" s="31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3"/>
      <c r="AV978" s="53"/>
      <c r="AW978" s="53"/>
      <c r="AX978" s="53"/>
      <c r="AY978" s="53"/>
      <c r="AZ978" s="53"/>
      <c r="BA978" s="53"/>
      <c r="BB978" s="53"/>
      <c r="BC978" s="53"/>
      <c r="BD978" s="53"/>
      <c r="BE978" s="53"/>
      <c r="BF978" s="53"/>
      <c r="BG978" s="53"/>
      <c r="BH978" s="53"/>
      <c r="BI978" s="53"/>
      <c r="BJ978" s="53"/>
      <c r="BK978" s="53"/>
      <c r="BL978" s="53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</row>
    <row r="979" spans="3:134">
      <c r="C979"/>
      <c r="D979"/>
      <c r="E979"/>
      <c r="F979"/>
      <c r="G979" s="31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3"/>
      <c r="AV979" s="53"/>
      <c r="AW979" s="53"/>
      <c r="AX979" s="53"/>
      <c r="AY979" s="53"/>
      <c r="AZ979" s="53"/>
      <c r="BA979" s="53"/>
      <c r="BB979" s="53"/>
      <c r="BC979" s="53"/>
      <c r="BD979" s="53"/>
      <c r="BE979" s="53"/>
      <c r="BF979" s="53"/>
      <c r="BG979" s="53"/>
      <c r="BH979" s="53"/>
      <c r="BI979" s="53"/>
      <c r="BJ979" s="53"/>
      <c r="BK979" s="53"/>
      <c r="BL979" s="53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</row>
    <row r="980" spans="3:134">
      <c r="C980"/>
      <c r="D980"/>
      <c r="E980"/>
      <c r="F980"/>
      <c r="G980" s="31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3"/>
      <c r="AV980" s="53"/>
      <c r="AW980" s="53"/>
      <c r="AX980" s="53"/>
      <c r="AY980" s="53"/>
      <c r="AZ980" s="53"/>
      <c r="BA980" s="53"/>
      <c r="BB980" s="53"/>
      <c r="BC980" s="53"/>
      <c r="BD980" s="53"/>
      <c r="BE980" s="53"/>
      <c r="BF980" s="53"/>
      <c r="BG980" s="53"/>
      <c r="BH980" s="53"/>
      <c r="BI980" s="53"/>
      <c r="BJ980" s="53"/>
      <c r="BK980" s="53"/>
      <c r="BL980" s="53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</row>
    <row r="981" spans="3:134">
      <c r="C981"/>
      <c r="D981"/>
      <c r="E981"/>
      <c r="F981"/>
      <c r="G981" s="31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3"/>
      <c r="AV981" s="53"/>
      <c r="AW981" s="53"/>
      <c r="AX981" s="53"/>
      <c r="AY981" s="53"/>
      <c r="AZ981" s="53"/>
      <c r="BA981" s="53"/>
      <c r="BB981" s="53"/>
      <c r="BC981" s="53"/>
      <c r="BD981" s="53"/>
      <c r="BE981" s="53"/>
      <c r="BF981" s="53"/>
      <c r="BG981" s="53"/>
      <c r="BH981" s="53"/>
      <c r="BI981" s="53"/>
      <c r="BJ981" s="53"/>
      <c r="BK981" s="53"/>
      <c r="BL981" s="53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</row>
    <row r="982" spans="3:134">
      <c r="C982"/>
      <c r="D982"/>
      <c r="E982"/>
      <c r="F982"/>
      <c r="G982" s="31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  <c r="AT982" s="53"/>
      <c r="AU982" s="53"/>
      <c r="AV982" s="53"/>
      <c r="AW982" s="53"/>
      <c r="AX982" s="53"/>
      <c r="AY982" s="53"/>
      <c r="AZ982" s="53"/>
      <c r="BA982" s="53"/>
      <c r="BB982" s="53"/>
      <c r="BC982" s="53"/>
      <c r="BD982" s="53"/>
      <c r="BE982" s="53"/>
      <c r="BF982" s="53"/>
      <c r="BG982" s="53"/>
      <c r="BH982" s="53"/>
      <c r="BI982" s="53"/>
      <c r="BJ982" s="53"/>
      <c r="BK982" s="53"/>
      <c r="BL982" s="53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</row>
    <row r="983" spans="3:134">
      <c r="C983"/>
      <c r="D983"/>
      <c r="E983"/>
      <c r="F983"/>
      <c r="G983" s="31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3"/>
      <c r="AV983" s="53"/>
      <c r="AW983" s="53"/>
      <c r="AX983" s="53"/>
      <c r="AY983" s="53"/>
      <c r="AZ983" s="53"/>
      <c r="BA983" s="53"/>
      <c r="BB983" s="53"/>
      <c r="BC983" s="53"/>
      <c r="BD983" s="53"/>
      <c r="BE983" s="53"/>
      <c r="BF983" s="53"/>
      <c r="BG983" s="53"/>
      <c r="BH983" s="53"/>
      <c r="BI983" s="53"/>
      <c r="BJ983" s="53"/>
      <c r="BK983" s="53"/>
      <c r="BL983" s="5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</row>
    <row r="984" spans="3:134">
      <c r="C984"/>
      <c r="D984"/>
      <c r="E984"/>
      <c r="F984"/>
      <c r="G984" s="31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3"/>
      <c r="AV984" s="53"/>
      <c r="AW984" s="53"/>
      <c r="AX984" s="53"/>
      <c r="AY984" s="53"/>
      <c r="AZ984" s="53"/>
      <c r="BA984" s="53"/>
      <c r="BB984" s="53"/>
      <c r="BC984" s="53"/>
      <c r="BD984" s="53"/>
      <c r="BE984" s="53"/>
      <c r="BF984" s="53"/>
      <c r="BG984" s="53"/>
      <c r="BH984" s="53"/>
      <c r="BI984" s="53"/>
      <c r="BJ984" s="53"/>
      <c r="BK984" s="53"/>
      <c r="BL984" s="53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</row>
    <row r="985" spans="3:134">
      <c r="C985"/>
      <c r="D985"/>
      <c r="E985"/>
      <c r="F985"/>
      <c r="G985" s="31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3"/>
      <c r="AV985" s="53"/>
      <c r="AW985" s="53"/>
      <c r="AX985" s="53"/>
      <c r="AY985" s="53"/>
      <c r="AZ985" s="53"/>
      <c r="BA985" s="53"/>
      <c r="BB985" s="53"/>
      <c r="BC985" s="53"/>
      <c r="BD985" s="53"/>
      <c r="BE985" s="53"/>
      <c r="BF985" s="53"/>
      <c r="BG985" s="53"/>
      <c r="BH985" s="53"/>
      <c r="BI985" s="53"/>
      <c r="BJ985" s="53"/>
      <c r="BK985" s="53"/>
      <c r="BL985" s="53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</row>
    <row r="986" spans="3:134">
      <c r="C986"/>
      <c r="D986"/>
      <c r="E986"/>
      <c r="F986"/>
      <c r="G986" s="31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  <c r="AT986" s="53"/>
      <c r="AU986" s="53"/>
      <c r="AV986" s="53"/>
      <c r="AW986" s="53"/>
      <c r="AX986" s="53"/>
      <c r="AY986" s="53"/>
      <c r="AZ986" s="53"/>
      <c r="BA986" s="53"/>
      <c r="BB986" s="53"/>
      <c r="BC986" s="53"/>
      <c r="BD986" s="53"/>
      <c r="BE986" s="53"/>
      <c r="BF986" s="53"/>
      <c r="BG986" s="53"/>
      <c r="BH986" s="53"/>
      <c r="BI986" s="53"/>
      <c r="BJ986" s="53"/>
      <c r="BK986" s="53"/>
      <c r="BL986" s="53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</row>
    <row r="987" spans="3:134">
      <c r="C987"/>
      <c r="D987"/>
      <c r="E987"/>
      <c r="F987"/>
      <c r="G987" s="31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3"/>
      <c r="AV987" s="53"/>
      <c r="AW987" s="53"/>
      <c r="AX987" s="53"/>
      <c r="AY987" s="53"/>
      <c r="AZ987" s="53"/>
      <c r="BA987" s="53"/>
      <c r="BB987" s="53"/>
      <c r="BC987" s="53"/>
      <c r="BD987" s="53"/>
      <c r="BE987" s="53"/>
      <c r="BF987" s="53"/>
      <c r="BG987" s="53"/>
      <c r="BH987" s="53"/>
      <c r="BI987" s="53"/>
      <c r="BJ987" s="53"/>
      <c r="BK987" s="53"/>
      <c r="BL987" s="53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</row>
    <row r="988" spans="3:134">
      <c r="C988"/>
      <c r="D988"/>
      <c r="E988"/>
      <c r="F988"/>
      <c r="G988" s="31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3"/>
      <c r="AV988" s="53"/>
      <c r="AW988" s="53"/>
      <c r="AX988" s="53"/>
      <c r="AY988" s="53"/>
      <c r="AZ988" s="53"/>
      <c r="BA988" s="53"/>
      <c r="BB988" s="53"/>
      <c r="BC988" s="53"/>
      <c r="BD988" s="53"/>
      <c r="BE988" s="53"/>
      <c r="BF988" s="53"/>
      <c r="BG988" s="53"/>
      <c r="BH988" s="53"/>
      <c r="BI988" s="53"/>
      <c r="BJ988" s="53"/>
      <c r="BK988" s="53"/>
      <c r="BL988" s="53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</row>
    <row r="989" spans="3:134">
      <c r="C989"/>
      <c r="D989"/>
      <c r="E989"/>
      <c r="F989"/>
      <c r="G989" s="31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3"/>
      <c r="AM989" s="53"/>
      <c r="AN989" s="53"/>
      <c r="AO989" s="53"/>
      <c r="AP989" s="53"/>
      <c r="AQ989" s="53"/>
      <c r="AR989" s="53"/>
      <c r="AS989" s="53"/>
      <c r="AT989" s="53"/>
      <c r="AU989" s="53"/>
      <c r="AV989" s="53"/>
      <c r="AW989" s="53"/>
      <c r="AX989" s="53"/>
      <c r="AY989" s="53"/>
      <c r="AZ989" s="53"/>
      <c r="BA989" s="53"/>
      <c r="BB989" s="53"/>
      <c r="BC989" s="53"/>
      <c r="BD989" s="53"/>
      <c r="BE989" s="53"/>
      <c r="BF989" s="53"/>
      <c r="BG989" s="53"/>
      <c r="BH989" s="53"/>
      <c r="BI989" s="53"/>
      <c r="BJ989" s="53"/>
      <c r="BK989" s="53"/>
      <c r="BL989" s="53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</row>
    <row r="990" spans="3:134">
      <c r="C990"/>
      <c r="D990"/>
      <c r="E990"/>
      <c r="F990"/>
      <c r="G990" s="31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  <c r="AT990" s="53"/>
      <c r="AU990" s="53"/>
      <c r="AV990" s="53"/>
      <c r="AW990" s="53"/>
      <c r="AX990" s="53"/>
      <c r="AY990" s="53"/>
      <c r="AZ990" s="53"/>
      <c r="BA990" s="53"/>
      <c r="BB990" s="53"/>
      <c r="BC990" s="53"/>
      <c r="BD990" s="53"/>
      <c r="BE990" s="53"/>
      <c r="BF990" s="53"/>
      <c r="BG990" s="53"/>
      <c r="BH990" s="53"/>
      <c r="BI990" s="53"/>
      <c r="BJ990" s="53"/>
      <c r="BK990" s="53"/>
      <c r="BL990" s="53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</row>
    <row r="991" spans="3:134">
      <c r="C991"/>
      <c r="D991"/>
      <c r="E991"/>
      <c r="F991"/>
      <c r="G991" s="31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3"/>
      <c r="AV991" s="53"/>
      <c r="AW991" s="53"/>
      <c r="AX991" s="53"/>
      <c r="AY991" s="53"/>
      <c r="AZ991" s="53"/>
      <c r="BA991" s="53"/>
      <c r="BB991" s="53"/>
      <c r="BC991" s="53"/>
      <c r="BD991" s="53"/>
      <c r="BE991" s="53"/>
      <c r="BF991" s="53"/>
      <c r="BG991" s="53"/>
      <c r="BH991" s="53"/>
      <c r="BI991" s="53"/>
      <c r="BJ991" s="53"/>
      <c r="BK991" s="53"/>
      <c r="BL991" s="53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</row>
    <row r="992" spans="3:134">
      <c r="C992"/>
      <c r="D992"/>
      <c r="E992"/>
      <c r="F992"/>
      <c r="G992" s="31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3"/>
      <c r="AV992" s="53"/>
      <c r="AW992" s="53"/>
      <c r="AX992" s="53"/>
      <c r="AY992" s="53"/>
      <c r="AZ992" s="53"/>
      <c r="BA992" s="53"/>
      <c r="BB992" s="53"/>
      <c r="BC992" s="53"/>
      <c r="BD992" s="53"/>
      <c r="BE992" s="53"/>
      <c r="BF992" s="53"/>
      <c r="BG992" s="53"/>
      <c r="BH992" s="53"/>
      <c r="BI992" s="53"/>
      <c r="BJ992" s="53"/>
      <c r="BK992" s="53"/>
      <c r="BL992" s="53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</row>
    <row r="993" spans="3:134">
      <c r="C993"/>
      <c r="D993"/>
      <c r="E993"/>
      <c r="F993"/>
      <c r="G993" s="31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  <c r="AT993" s="53"/>
      <c r="AU993" s="53"/>
      <c r="AV993" s="53"/>
      <c r="AW993" s="53"/>
      <c r="AX993" s="53"/>
      <c r="AY993" s="53"/>
      <c r="AZ993" s="53"/>
      <c r="BA993" s="53"/>
      <c r="BB993" s="53"/>
      <c r="BC993" s="53"/>
      <c r="BD993" s="53"/>
      <c r="BE993" s="53"/>
      <c r="BF993" s="53"/>
      <c r="BG993" s="53"/>
      <c r="BH993" s="53"/>
      <c r="BI993" s="53"/>
      <c r="BJ993" s="53"/>
      <c r="BK993" s="53"/>
      <c r="BL993" s="5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</row>
    <row r="994" spans="3:134">
      <c r="C994"/>
      <c r="D994"/>
      <c r="E994"/>
      <c r="F994"/>
      <c r="G994" s="31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3"/>
      <c r="AV994" s="53"/>
      <c r="AW994" s="53"/>
      <c r="AX994" s="53"/>
      <c r="AY994" s="53"/>
      <c r="AZ994" s="53"/>
      <c r="BA994" s="53"/>
      <c r="BB994" s="53"/>
      <c r="BC994" s="53"/>
      <c r="BD994" s="53"/>
      <c r="BE994" s="53"/>
      <c r="BF994" s="53"/>
      <c r="BG994" s="53"/>
      <c r="BH994" s="53"/>
      <c r="BI994" s="53"/>
      <c r="BJ994" s="53"/>
      <c r="BK994" s="53"/>
      <c r="BL994" s="53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</row>
    <row r="995" spans="3:134">
      <c r="C995"/>
      <c r="D995"/>
      <c r="E995"/>
      <c r="F995"/>
      <c r="G995" s="31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3"/>
      <c r="AV995" s="53"/>
      <c r="AW995" s="53"/>
      <c r="AX995" s="53"/>
      <c r="AY995" s="53"/>
      <c r="AZ995" s="53"/>
      <c r="BA995" s="53"/>
      <c r="BB995" s="53"/>
      <c r="BC995" s="53"/>
      <c r="BD995" s="53"/>
      <c r="BE995" s="53"/>
      <c r="BF995" s="53"/>
      <c r="BG995" s="53"/>
      <c r="BH995" s="53"/>
      <c r="BI995" s="53"/>
      <c r="BJ995" s="53"/>
      <c r="BK995" s="53"/>
      <c r="BL995" s="53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</row>
    <row r="996" spans="3:134">
      <c r="C996"/>
      <c r="D996"/>
      <c r="E996"/>
      <c r="F996"/>
      <c r="G996" s="31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  <c r="AT996" s="53"/>
      <c r="AU996" s="53"/>
      <c r="AV996" s="53"/>
      <c r="AW996" s="53"/>
      <c r="AX996" s="53"/>
      <c r="AY996" s="53"/>
      <c r="AZ996" s="53"/>
      <c r="BA996" s="53"/>
      <c r="BB996" s="53"/>
      <c r="BC996" s="53"/>
      <c r="BD996" s="53"/>
      <c r="BE996" s="53"/>
      <c r="BF996" s="53"/>
      <c r="BG996" s="53"/>
      <c r="BH996" s="53"/>
      <c r="BI996" s="53"/>
      <c r="BJ996" s="53"/>
      <c r="BK996" s="53"/>
      <c r="BL996" s="53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</row>
    <row r="997" spans="3:134">
      <c r="C997"/>
      <c r="D997"/>
      <c r="E997"/>
      <c r="F997"/>
      <c r="G997" s="31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  <c r="AT997" s="53"/>
      <c r="AU997" s="53"/>
      <c r="AV997" s="53"/>
      <c r="AW997" s="53"/>
      <c r="AX997" s="53"/>
      <c r="AY997" s="53"/>
      <c r="AZ997" s="53"/>
      <c r="BA997" s="53"/>
      <c r="BB997" s="53"/>
      <c r="BC997" s="53"/>
      <c r="BD997" s="53"/>
      <c r="BE997" s="53"/>
      <c r="BF997" s="53"/>
      <c r="BG997" s="53"/>
      <c r="BH997" s="53"/>
      <c r="BI997" s="53"/>
      <c r="BJ997" s="53"/>
      <c r="BK997" s="53"/>
      <c r="BL997" s="53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</row>
    <row r="998" spans="3:134">
      <c r="C998"/>
      <c r="D998"/>
      <c r="E998"/>
      <c r="F998"/>
      <c r="G998" s="31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  <c r="AT998" s="53"/>
      <c r="AU998" s="53"/>
      <c r="AV998" s="53"/>
      <c r="AW998" s="53"/>
      <c r="AX998" s="53"/>
      <c r="AY998" s="53"/>
      <c r="AZ998" s="53"/>
      <c r="BA998" s="53"/>
      <c r="BB998" s="53"/>
      <c r="BC998" s="53"/>
      <c r="BD998" s="53"/>
      <c r="BE998" s="53"/>
      <c r="BF998" s="53"/>
      <c r="BG998" s="53"/>
      <c r="BH998" s="53"/>
      <c r="BI998" s="53"/>
      <c r="BJ998" s="53"/>
      <c r="BK998" s="53"/>
      <c r="BL998" s="53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</row>
    <row r="999" spans="3:134">
      <c r="C999"/>
      <c r="D999"/>
      <c r="E999"/>
      <c r="F999"/>
      <c r="G999" s="31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  <c r="AT999" s="53"/>
      <c r="AU999" s="53"/>
      <c r="AV999" s="53"/>
      <c r="AW999" s="53"/>
      <c r="AX999" s="53"/>
      <c r="AY999" s="53"/>
      <c r="AZ999" s="53"/>
      <c r="BA999" s="53"/>
      <c r="BB999" s="53"/>
      <c r="BC999" s="53"/>
      <c r="BD999" s="53"/>
      <c r="BE999" s="53"/>
      <c r="BF999" s="53"/>
      <c r="BG999" s="53"/>
      <c r="BH999" s="53"/>
      <c r="BI999" s="53"/>
      <c r="BJ999" s="53"/>
      <c r="BK999" s="53"/>
      <c r="BL999" s="53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</row>
    <row r="1000" spans="3:134">
      <c r="C1000"/>
      <c r="D1000"/>
      <c r="E1000"/>
      <c r="F1000"/>
      <c r="G1000" s="31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3"/>
      <c r="AV1000" s="53"/>
      <c r="AW1000" s="53"/>
      <c r="AX1000" s="53"/>
      <c r="AY1000" s="53"/>
      <c r="AZ1000" s="53"/>
      <c r="BA1000" s="53"/>
      <c r="BB1000" s="53"/>
      <c r="BC1000" s="53"/>
      <c r="BD1000" s="53"/>
      <c r="BE1000" s="53"/>
      <c r="BF1000" s="53"/>
      <c r="BG1000" s="53"/>
      <c r="BH1000" s="53"/>
      <c r="BI1000" s="53"/>
      <c r="BJ1000" s="53"/>
      <c r="BK1000" s="53"/>
      <c r="BL1000" s="53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</row>
    <row r="1001" spans="3:134">
      <c r="C1001"/>
      <c r="D1001"/>
      <c r="E1001"/>
      <c r="F1001"/>
      <c r="G1001" s="31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3"/>
      <c r="AV1001" s="53"/>
      <c r="AW1001" s="53"/>
      <c r="AX1001" s="53"/>
      <c r="AY1001" s="53"/>
      <c r="AZ1001" s="53"/>
      <c r="BA1001" s="53"/>
      <c r="BB1001" s="53"/>
      <c r="BC1001" s="53"/>
      <c r="BD1001" s="53"/>
      <c r="BE1001" s="53"/>
      <c r="BF1001" s="53"/>
      <c r="BG1001" s="53"/>
      <c r="BH1001" s="53"/>
      <c r="BI1001" s="53"/>
      <c r="BJ1001" s="53"/>
      <c r="BK1001" s="53"/>
      <c r="BL1001" s="53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</row>
    <row r="1002" spans="3:134">
      <c r="C1002"/>
      <c r="D1002"/>
      <c r="E1002"/>
      <c r="F1002"/>
      <c r="G1002" s="31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3"/>
      <c r="AV1002" s="53"/>
      <c r="AW1002" s="53"/>
      <c r="AX1002" s="53"/>
      <c r="AY1002" s="53"/>
      <c r="AZ1002" s="53"/>
      <c r="BA1002" s="53"/>
      <c r="BB1002" s="53"/>
      <c r="BC1002" s="53"/>
      <c r="BD1002" s="53"/>
      <c r="BE1002" s="53"/>
      <c r="BF1002" s="53"/>
      <c r="BG1002" s="53"/>
      <c r="BH1002" s="53"/>
      <c r="BI1002" s="53"/>
      <c r="BJ1002" s="53"/>
      <c r="BK1002" s="53"/>
      <c r="BL1002" s="53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</row>
    <row r="1003" spans="3:134">
      <c r="C1003"/>
      <c r="D1003"/>
      <c r="E1003"/>
      <c r="F1003"/>
      <c r="G1003" s="31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3"/>
      <c r="AV1003" s="53"/>
      <c r="AW1003" s="53"/>
      <c r="AX1003" s="53"/>
      <c r="AY1003" s="53"/>
      <c r="AZ1003" s="53"/>
      <c r="BA1003" s="53"/>
      <c r="BB1003" s="53"/>
      <c r="BC1003" s="53"/>
      <c r="BD1003" s="53"/>
      <c r="BE1003" s="53"/>
      <c r="BF1003" s="53"/>
      <c r="BG1003" s="53"/>
      <c r="BH1003" s="53"/>
      <c r="BI1003" s="53"/>
      <c r="BJ1003" s="53"/>
      <c r="BK1003" s="53"/>
      <c r="BL1003" s="5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</row>
    <row r="1004" spans="3:134">
      <c r="C1004"/>
      <c r="D1004"/>
      <c r="E1004"/>
      <c r="F1004"/>
      <c r="G1004" s="31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53"/>
      <c r="AT1004" s="53"/>
      <c r="AU1004" s="53"/>
      <c r="AV1004" s="53"/>
      <c r="AW1004" s="53"/>
      <c r="AX1004" s="53"/>
      <c r="AY1004" s="53"/>
      <c r="AZ1004" s="53"/>
      <c r="BA1004" s="53"/>
      <c r="BB1004" s="53"/>
      <c r="BC1004" s="53"/>
      <c r="BD1004" s="53"/>
      <c r="BE1004" s="53"/>
      <c r="BF1004" s="53"/>
      <c r="BG1004" s="53"/>
      <c r="BH1004" s="53"/>
      <c r="BI1004" s="53"/>
      <c r="BJ1004" s="53"/>
      <c r="BK1004" s="53"/>
      <c r="BL1004" s="53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</row>
    <row r="1005" spans="3:134">
      <c r="C1005"/>
      <c r="D1005"/>
      <c r="E1005"/>
      <c r="F1005"/>
      <c r="G1005" s="31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  <c r="AT1005" s="53"/>
      <c r="AU1005" s="53"/>
      <c r="AV1005" s="53"/>
      <c r="AW1005" s="53"/>
      <c r="AX1005" s="53"/>
      <c r="AY1005" s="53"/>
      <c r="AZ1005" s="53"/>
      <c r="BA1005" s="53"/>
      <c r="BB1005" s="53"/>
      <c r="BC1005" s="53"/>
      <c r="BD1005" s="53"/>
      <c r="BE1005" s="53"/>
      <c r="BF1005" s="53"/>
      <c r="BG1005" s="53"/>
      <c r="BH1005" s="53"/>
      <c r="BI1005" s="53"/>
      <c r="BJ1005" s="53"/>
      <c r="BK1005" s="53"/>
      <c r="BL1005" s="53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</row>
    <row r="1006" spans="3:134">
      <c r="C1006"/>
      <c r="D1006"/>
      <c r="E1006"/>
      <c r="F1006"/>
      <c r="G1006" s="31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3"/>
      <c r="AV1006" s="53"/>
      <c r="AW1006" s="53"/>
      <c r="AX1006" s="53"/>
      <c r="AY1006" s="53"/>
      <c r="AZ1006" s="53"/>
      <c r="BA1006" s="53"/>
      <c r="BB1006" s="53"/>
      <c r="BC1006" s="53"/>
      <c r="BD1006" s="53"/>
      <c r="BE1006" s="53"/>
      <c r="BF1006" s="53"/>
      <c r="BG1006" s="53"/>
      <c r="BH1006" s="53"/>
      <c r="BI1006" s="53"/>
      <c r="BJ1006" s="53"/>
      <c r="BK1006" s="53"/>
      <c r="BL1006" s="53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</row>
    <row r="1007" spans="3:134">
      <c r="C1007"/>
      <c r="D1007"/>
      <c r="E1007"/>
      <c r="F1007"/>
      <c r="G1007" s="31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53"/>
      <c r="AT1007" s="53"/>
      <c r="AU1007" s="53"/>
      <c r="AV1007" s="53"/>
      <c r="AW1007" s="53"/>
      <c r="AX1007" s="53"/>
      <c r="AY1007" s="53"/>
      <c r="AZ1007" s="53"/>
      <c r="BA1007" s="53"/>
      <c r="BB1007" s="53"/>
      <c r="BC1007" s="53"/>
      <c r="BD1007" s="53"/>
      <c r="BE1007" s="53"/>
      <c r="BF1007" s="53"/>
      <c r="BG1007" s="53"/>
      <c r="BH1007" s="53"/>
      <c r="BI1007" s="53"/>
      <c r="BJ1007" s="53"/>
      <c r="BK1007" s="53"/>
      <c r="BL1007" s="53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</row>
    <row r="1008" spans="3:134">
      <c r="C1008"/>
      <c r="D1008"/>
      <c r="E1008"/>
      <c r="F1008"/>
      <c r="G1008" s="31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53"/>
      <c r="AT1008" s="53"/>
      <c r="AU1008" s="53"/>
      <c r="AV1008" s="53"/>
      <c r="AW1008" s="53"/>
      <c r="AX1008" s="53"/>
      <c r="AY1008" s="53"/>
      <c r="AZ1008" s="53"/>
      <c r="BA1008" s="53"/>
      <c r="BB1008" s="53"/>
      <c r="BC1008" s="53"/>
      <c r="BD1008" s="53"/>
      <c r="BE1008" s="53"/>
      <c r="BF1008" s="53"/>
      <c r="BG1008" s="53"/>
      <c r="BH1008" s="53"/>
      <c r="BI1008" s="53"/>
      <c r="BJ1008" s="53"/>
      <c r="BK1008" s="53"/>
      <c r="BL1008" s="53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</row>
    <row r="1009" spans="3:134">
      <c r="C1009"/>
      <c r="D1009"/>
      <c r="E1009"/>
      <c r="F1009"/>
      <c r="G1009" s="31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53"/>
      <c r="AT1009" s="53"/>
      <c r="AU1009" s="53"/>
      <c r="AV1009" s="53"/>
      <c r="AW1009" s="53"/>
      <c r="AX1009" s="53"/>
      <c r="AY1009" s="53"/>
      <c r="AZ1009" s="53"/>
      <c r="BA1009" s="53"/>
      <c r="BB1009" s="53"/>
      <c r="BC1009" s="53"/>
      <c r="BD1009" s="53"/>
      <c r="BE1009" s="53"/>
      <c r="BF1009" s="53"/>
      <c r="BG1009" s="53"/>
      <c r="BH1009" s="53"/>
      <c r="BI1009" s="53"/>
      <c r="BJ1009" s="53"/>
      <c r="BK1009" s="53"/>
      <c r="BL1009" s="53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</row>
    <row r="1010" spans="3:134">
      <c r="C1010"/>
      <c r="D1010"/>
      <c r="E1010"/>
      <c r="F1010"/>
      <c r="G1010" s="31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53"/>
      <c r="AT1010" s="53"/>
      <c r="AU1010" s="53"/>
      <c r="AV1010" s="53"/>
      <c r="AW1010" s="53"/>
      <c r="AX1010" s="53"/>
      <c r="AY1010" s="53"/>
      <c r="AZ1010" s="53"/>
      <c r="BA1010" s="53"/>
      <c r="BB1010" s="53"/>
      <c r="BC1010" s="53"/>
      <c r="BD1010" s="53"/>
      <c r="BE1010" s="53"/>
      <c r="BF1010" s="53"/>
      <c r="BG1010" s="53"/>
      <c r="BH1010" s="53"/>
      <c r="BI1010" s="53"/>
      <c r="BJ1010" s="53"/>
      <c r="BK1010" s="53"/>
      <c r="BL1010" s="53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</row>
    <row r="1011" spans="3:134">
      <c r="C1011"/>
      <c r="D1011"/>
      <c r="E1011"/>
      <c r="F1011"/>
      <c r="G1011" s="31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53"/>
      <c r="AT1011" s="53"/>
      <c r="AU1011" s="53"/>
      <c r="AV1011" s="53"/>
      <c r="AW1011" s="53"/>
      <c r="AX1011" s="53"/>
      <c r="AY1011" s="53"/>
      <c r="AZ1011" s="53"/>
      <c r="BA1011" s="53"/>
      <c r="BB1011" s="53"/>
      <c r="BC1011" s="53"/>
      <c r="BD1011" s="53"/>
      <c r="BE1011" s="53"/>
      <c r="BF1011" s="53"/>
      <c r="BG1011" s="53"/>
      <c r="BH1011" s="53"/>
      <c r="BI1011" s="53"/>
      <c r="BJ1011" s="53"/>
      <c r="BK1011" s="53"/>
      <c r="BL1011" s="53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</row>
    <row r="1012" spans="3:134">
      <c r="C1012"/>
      <c r="D1012"/>
      <c r="E1012"/>
      <c r="F1012"/>
      <c r="G1012" s="31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53"/>
      <c r="AT1012" s="53"/>
      <c r="AU1012" s="53"/>
      <c r="AV1012" s="53"/>
      <c r="AW1012" s="53"/>
      <c r="AX1012" s="53"/>
      <c r="AY1012" s="53"/>
      <c r="AZ1012" s="53"/>
      <c r="BA1012" s="53"/>
      <c r="BB1012" s="53"/>
      <c r="BC1012" s="53"/>
      <c r="BD1012" s="53"/>
      <c r="BE1012" s="53"/>
      <c r="BF1012" s="53"/>
      <c r="BG1012" s="53"/>
      <c r="BH1012" s="53"/>
      <c r="BI1012" s="53"/>
      <c r="BJ1012" s="53"/>
      <c r="BK1012" s="53"/>
      <c r="BL1012" s="53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</row>
    <row r="1013" spans="3:134">
      <c r="C1013"/>
      <c r="D1013"/>
      <c r="E1013"/>
      <c r="F1013"/>
      <c r="G1013" s="31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53"/>
      <c r="AT1013" s="53"/>
      <c r="AU1013" s="53"/>
      <c r="AV1013" s="53"/>
      <c r="AW1013" s="53"/>
      <c r="AX1013" s="53"/>
      <c r="AY1013" s="53"/>
      <c r="AZ1013" s="53"/>
      <c r="BA1013" s="53"/>
      <c r="BB1013" s="53"/>
      <c r="BC1013" s="53"/>
      <c r="BD1013" s="53"/>
      <c r="BE1013" s="53"/>
      <c r="BF1013" s="53"/>
      <c r="BG1013" s="53"/>
      <c r="BH1013" s="53"/>
      <c r="BI1013" s="53"/>
      <c r="BJ1013" s="53"/>
      <c r="BK1013" s="53"/>
      <c r="BL1013" s="5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</row>
    <row r="1014" spans="3:134">
      <c r="C1014"/>
      <c r="D1014"/>
      <c r="E1014"/>
      <c r="F1014"/>
      <c r="G1014" s="31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  <c r="AS1014" s="53"/>
      <c r="AT1014" s="53"/>
      <c r="AU1014" s="53"/>
      <c r="AV1014" s="53"/>
      <c r="AW1014" s="53"/>
      <c r="AX1014" s="53"/>
      <c r="AY1014" s="53"/>
      <c r="AZ1014" s="53"/>
      <c r="BA1014" s="53"/>
      <c r="BB1014" s="53"/>
      <c r="BC1014" s="53"/>
      <c r="BD1014" s="53"/>
      <c r="BE1014" s="53"/>
      <c r="BF1014" s="53"/>
      <c r="BG1014" s="53"/>
      <c r="BH1014" s="53"/>
      <c r="BI1014" s="53"/>
      <c r="BJ1014" s="53"/>
      <c r="BK1014" s="53"/>
      <c r="BL1014" s="53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</row>
    <row r="1015" spans="3:134">
      <c r="C1015"/>
      <c r="D1015"/>
      <c r="E1015"/>
      <c r="F1015"/>
      <c r="G1015" s="31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53"/>
      <c r="AT1015" s="53"/>
      <c r="AU1015" s="53"/>
      <c r="AV1015" s="53"/>
      <c r="AW1015" s="53"/>
      <c r="AX1015" s="53"/>
      <c r="AY1015" s="53"/>
      <c r="AZ1015" s="53"/>
      <c r="BA1015" s="53"/>
      <c r="BB1015" s="53"/>
      <c r="BC1015" s="53"/>
      <c r="BD1015" s="53"/>
      <c r="BE1015" s="53"/>
      <c r="BF1015" s="53"/>
      <c r="BG1015" s="53"/>
      <c r="BH1015" s="53"/>
      <c r="BI1015" s="53"/>
      <c r="BJ1015" s="53"/>
      <c r="BK1015" s="53"/>
      <c r="BL1015" s="53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</row>
    <row r="1016" spans="3:134">
      <c r="C1016"/>
      <c r="D1016"/>
      <c r="E1016"/>
      <c r="F1016"/>
      <c r="G1016" s="31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53"/>
      <c r="AT1016" s="53"/>
      <c r="AU1016" s="53"/>
      <c r="AV1016" s="53"/>
      <c r="AW1016" s="53"/>
      <c r="AX1016" s="53"/>
      <c r="AY1016" s="53"/>
      <c r="AZ1016" s="53"/>
      <c r="BA1016" s="53"/>
      <c r="BB1016" s="53"/>
      <c r="BC1016" s="53"/>
      <c r="BD1016" s="53"/>
      <c r="BE1016" s="53"/>
      <c r="BF1016" s="53"/>
      <c r="BG1016" s="53"/>
      <c r="BH1016" s="53"/>
      <c r="BI1016" s="53"/>
      <c r="BJ1016" s="53"/>
      <c r="BK1016" s="53"/>
      <c r="BL1016" s="53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</row>
    <row r="1017" spans="3:134">
      <c r="C1017"/>
      <c r="D1017"/>
      <c r="E1017"/>
      <c r="F1017"/>
      <c r="G1017" s="31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3"/>
      <c r="AM1017" s="53"/>
      <c r="AN1017" s="53"/>
      <c r="AO1017" s="53"/>
      <c r="AP1017" s="53"/>
      <c r="AQ1017" s="53"/>
      <c r="AR1017" s="53"/>
      <c r="AS1017" s="53"/>
      <c r="AT1017" s="53"/>
      <c r="AU1017" s="53"/>
      <c r="AV1017" s="53"/>
      <c r="AW1017" s="53"/>
      <c r="AX1017" s="53"/>
      <c r="AY1017" s="53"/>
      <c r="AZ1017" s="53"/>
      <c r="BA1017" s="53"/>
      <c r="BB1017" s="53"/>
      <c r="BC1017" s="53"/>
      <c r="BD1017" s="53"/>
      <c r="BE1017" s="53"/>
      <c r="BF1017" s="53"/>
      <c r="BG1017" s="53"/>
      <c r="BH1017" s="53"/>
      <c r="BI1017" s="53"/>
      <c r="BJ1017" s="53"/>
      <c r="BK1017" s="53"/>
      <c r="BL1017" s="53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</row>
    <row r="1018" spans="3:134">
      <c r="C1018"/>
      <c r="D1018"/>
      <c r="E1018"/>
      <c r="F1018"/>
      <c r="G1018" s="31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53"/>
      <c r="AT1018" s="53"/>
      <c r="AU1018" s="53"/>
      <c r="AV1018" s="53"/>
      <c r="AW1018" s="53"/>
      <c r="AX1018" s="53"/>
      <c r="AY1018" s="53"/>
      <c r="AZ1018" s="53"/>
      <c r="BA1018" s="53"/>
      <c r="BB1018" s="53"/>
      <c r="BC1018" s="53"/>
      <c r="BD1018" s="53"/>
      <c r="BE1018" s="53"/>
      <c r="BF1018" s="53"/>
      <c r="BG1018" s="53"/>
      <c r="BH1018" s="53"/>
      <c r="BI1018" s="53"/>
      <c r="BJ1018" s="53"/>
      <c r="BK1018" s="53"/>
      <c r="BL1018" s="53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</row>
    <row r="1019" spans="3:134">
      <c r="C1019"/>
      <c r="D1019"/>
      <c r="E1019"/>
      <c r="F1019"/>
      <c r="G1019" s="31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53"/>
      <c r="AT1019" s="53"/>
      <c r="AU1019" s="53"/>
      <c r="AV1019" s="53"/>
      <c r="AW1019" s="53"/>
      <c r="AX1019" s="53"/>
      <c r="AY1019" s="53"/>
      <c r="AZ1019" s="53"/>
      <c r="BA1019" s="53"/>
      <c r="BB1019" s="53"/>
      <c r="BC1019" s="53"/>
      <c r="BD1019" s="53"/>
      <c r="BE1019" s="53"/>
      <c r="BF1019" s="53"/>
      <c r="BG1019" s="53"/>
      <c r="BH1019" s="53"/>
      <c r="BI1019" s="53"/>
      <c r="BJ1019" s="53"/>
      <c r="BK1019" s="53"/>
      <c r="BL1019" s="53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</row>
    <row r="1020" spans="3:134">
      <c r="C1020"/>
      <c r="D1020"/>
      <c r="E1020"/>
      <c r="F1020"/>
      <c r="G1020" s="31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53"/>
      <c r="AT1020" s="53"/>
      <c r="AU1020" s="53"/>
      <c r="AV1020" s="53"/>
      <c r="AW1020" s="53"/>
      <c r="AX1020" s="53"/>
      <c r="AY1020" s="53"/>
      <c r="AZ1020" s="53"/>
      <c r="BA1020" s="53"/>
      <c r="BB1020" s="53"/>
      <c r="BC1020" s="53"/>
      <c r="BD1020" s="53"/>
      <c r="BE1020" s="53"/>
      <c r="BF1020" s="53"/>
      <c r="BG1020" s="53"/>
      <c r="BH1020" s="53"/>
      <c r="BI1020" s="53"/>
      <c r="BJ1020" s="53"/>
      <c r="BK1020" s="53"/>
      <c r="BL1020" s="53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</row>
    <row r="1021" spans="3:134">
      <c r="C1021"/>
      <c r="D1021"/>
      <c r="E1021"/>
      <c r="F1021"/>
      <c r="G1021" s="31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53"/>
      <c r="AT1021" s="53"/>
      <c r="AU1021" s="53"/>
      <c r="AV1021" s="53"/>
      <c r="AW1021" s="53"/>
      <c r="AX1021" s="53"/>
      <c r="AY1021" s="53"/>
      <c r="AZ1021" s="53"/>
      <c r="BA1021" s="53"/>
      <c r="BB1021" s="53"/>
      <c r="BC1021" s="53"/>
      <c r="BD1021" s="53"/>
      <c r="BE1021" s="53"/>
      <c r="BF1021" s="53"/>
      <c r="BG1021" s="53"/>
      <c r="BH1021" s="53"/>
      <c r="BI1021" s="53"/>
      <c r="BJ1021" s="53"/>
      <c r="BK1021" s="53"/>
      <c r="BL1021" s="53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</row>
    <row r="1022" spans="3:134">
      <c r="C1022"/>
      <c r="D1022"/>
      <c r="E1022"/>
      <c r="F1022"/>
      <c r="G1022" s="31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53"/>
      <c r="AT1022" s="53"/>
      <c r="AU1022" s="53"/>
      <c r="AV1022" s="53"/>
      <c r="AW1022" s="53"/>
      <c r="AX1022" s="53"/>
      <c r="AY1022" s="53"/>
      <c r="AZ1022" s="53"/>
      <c r="BA1022" s="53"/>
      <c r="BB1022" s="53"/>
      <c r="BC1022" s="53"/>
      <c r="BD1022" s="53"/>
      <c r="BE1022" s="53"/>
      <c r="BF1022" s="53"/>
      <c r="BG1022" s="53"/>
      <c r="BH1022" s="53"/>
      <c r="BI1022" s="53"/>
      <c r="BJ1022" s="53"/>
      <c r="BK1022" s="53"/>
      <c r="BL1022" s="53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</row>
    <row r="1023" spans="3:134">
      <c r="C1023"/>
      <c r="D1023"/>
      <c r="E1023"/>
      <c r="F1023"/>
      <c r="G1023" s="31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53"/>
      <c r="AT1023" s="53"/>
      <c r="AU1023" s="53"/>
      <c r="AV1023" s="53"/>
      <c r="AW1023" s="53"/>
      <c r="AX1023" s="53"/>
      <c r="AY1023" s="53"/>
      <c r="AZ1023" s="53"/>
      <c r="BA1023" s="53"/>
      <c r="BB1023" s="53"/>
      <c r="BC1023" s="53"/>
      <c r="BD1023" s="53"/>
      <c r="BE1023" s="53"/>
      <c r="BF1023" s="53"/>
      <c r="BG1023" s="53"/>
      <c r="BH1023" s="53"/>
      <c r="BI1023" s="53"/>
      <c r="BJ1023" s="53"/>
      <c r="BK1023" s="53"/>
      <c r="BL1023" s="5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</row>
    <row r="1024" spans="3:134">
      <c r="C1024"/>
      <c r="D1024"/>
      <c r="E1024"/>
      <c r="F1024"/>
      <c r="G1024" s="31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53"/>
      <c r="AT1024" s="53"/>
      <c r="AU1024" s="53"/>
      <c r="AV1024" s="53"/>
      <c r="AW1024" s="53"/>
      <c r="AX1024" s="53"/>
      <c r="AY1024" s="53"/>
      <c r="AZ1024" s="53"/>
      <c r="BA1024" s="53"/>
      <c r="BB1024" s="53"/>
      <c r="BC1024" s="53"/>
      <c r="BD1024" s="53"/>
      <c r="BE1024" s="53"/>
      <c r="BF1024" s="53"/>
      <c r="BG1024" s="53"/>
      <c r="BH1024" s="53"/>
      <c r="BI1024" s="53"/>
      <c r="BJ1024" s="53"/>
      <c r="BK1024" s="53"/>
      <c r="BL1024" s="53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</row>
    <row r="1025" spans="3:134">
      <c r="C1025"/>
      <c r="D1025"/>
      <c r="E1025"/>
      <c r="F1025"/>
      <c r="G1025" s="31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  <c r="AT1025" s="53"/>
      <c r="AU1025" s="53"/>
      <c r="AV1025" s="53"/>
      <c r="AW1025" s="53"/>
      <c r="AX1025" s="53"/>
      <c r="AY1025" s="53"/>
      <c r="AZ1025" s="53"/>
      <c r="BA1025" s="53"/>
      <c r="BB1025" s="53"/>
      <c r="BC1025" s="53"/>
      <c r="BD1025" s="53"/>
      <c r="BE1025" s="53"/>
      <c r="BF1025" s="53"/>
      <c r="BG1025" s="53"/>
      <c r="BH1025" s="53"/>
      <c r="BI1025" s="53"/>
      <c r="BJ1025" s="53"/>
      <c r="BK1025" s="53"/>
      <c r="BL1025" s="53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</row>
    <row r="1026" spans="3:134">
      <c r="C1026"/>
      <c r="D1026"/>
      <c r="E1026"/>
      <c r="F1026"/>
      <c r="G1026" s="31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53"/>
      <c r="AT1026" s="53"/>
      <c r="AU1026" s="53"/>
      <c r="AV1026" s="53"/>
      <c r="AW1026" s="53"/>
      <c r="AX1026" s="53"/>
      <c r="AY1026" s="53"/>
      <c r="AZ1026" s="53"/>
      <c r="BA1026" s="53"/>
      <c r="BB1026" s="53"/>
      <c r="BC1026" s="53"/>
      <c r="BD1026" s="53"/>
      <c r="BE1026" s="53"/>
      <c r="BF1026" s="53"/>
      <c r="BG1026" s="53"/>
      <c r="BH1026" s="53"/>
      <c r="BI1026" s="53"/>
      <c r="BJ1026" s="53"/>
      <c r="BK1026" s="53"/>
      <c r="BL1026" s="53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</row>
    <row r="1027" spans="3:134">
      <c r="C1027"/>
      <c r="D1027"/>
      <c r="E1027"/>
      <c r="F1027"/>
      <c r="G1027" s="31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  <c r="AT1027" s="53"/>
      <c r="AU1027" s="53"/>
      <c r="AV1027" s="53"/>
      <c r="AW1027" s="53"/>
      <c r="AX1027" s="53"/>
      <c r="AY1027" s="53"/>
      <c r="AZ1027" s="53"/>
      <c r="BA1027" s="53"/>
      <c r="BB1027" s="53"/>
      <c r="BC1027" s="53"/>
      <c r="BD1027" s="53"/>
      <c r="BE1027" s="53"/>
      <c r="BF1027" s="53"/>
      <c r="BG1027" s="53"/>
      <c r="BH1027" s="53"/>
      <c r="BI1027" s="53"/>
      <c r="BJ1027" s="53"/>
      <c r="BK1027" s="53"/>
      <c r="BL1027" s="53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</row>
    <row r="1028" spans="3:134">
      <c r="C1028"/>
      <c r="D1028"/>
      <c r="E1028"/>
      <c r="F1028"/>
      <c r="G1028" s="31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  <c r="AT1028" s="53"/>
      <c r="AU1028" s="53"/>
      <c r="AV1028" s="53"/>
      <c r="AW1028" s="53"/>
      <c r="AX1028" s="53"/>
      <c r="AY1028" s="53"/>
      <c r="AZ1028" s="53"/>
      <c r="BA1028" s="53"/>
      <c r="BB1028" s="53"/>
      <c r="BC1028" s="53"/>
      <c r="BD1028" s="53"/>
      <c r="BE1028" s="53"/>
      <c r="BF1028" s="53"/>
      <c r="BG1028" s="53"/>
      <c r="BH1028" s="53"/>
      <c r="BI1028" s="53"/>
      <c r="BJ1028" s="53"/>
      <c r="BK1028" s="53"/>
      <c r="BL1028" s="53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</row>
    <row r="1029" spans="3:134">
      <c r="C1029"/>
      <c r="D1029"/>
      <c r="E1029"/>
      <c r="F1029"/>
      <c r="G1029" s="31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  <c r="AT1029" s="53"/>
      <c r="AU1029" s="53"/>
      <c r="AV1029" s="53"/>
      <c r="AW1029" s="53"/>
      <c r="AX1029" s="53"/>
      <c r="AY1029" s="53"/>
      <c r="AZ1029" s="53"/>
      <c r="BA1029" s="53"/>
      <c r="BB1029" s="53"/>
      <c r="BC1029" s="53"/>
      <c r="BD1029" s="53"/>
      <c r="BE1029" s="53"/>
      <c r="BF1029" s="53"/>
      <c r="BG1029" s="53"/>
      <c r="BH1029" s="53"/>
      <c r="BI1029" s="53"/>
      <c r="BJ1029" s="53"/>
      <c r="BK1029" s="53"/>
      <c r="BL1029" s="53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</row>
    <row r="1030" spans="3:134">
      <c r="C1030"/>
      <c r="D1030"/>
      <c r="E1030"/>
      <c r="F1030"/>
      <c r="G1030" s="31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3"/>
      <c r="AV1030" s="53"/>
      <c r="AW1030" s="53"/>
      <c r="AX1030" s="53"/>
      <c r="AY1030" s="53"/>
      <c r="AZ1030" s="53"/>
      <c r="BA1030" s="53"/>
      <c r="BB1030" s="53"/>
      <c r="BC1030" s="53"/>
      <c r="BD1030" s="53"/>
      <c r="BE1030" s="53"/>
      <c r="BF1030" s="53"/>
      <c r="BG1030" s="53"/>
      <c r="BH1030" s="53"/>
      <c r="BI1030" s="53"/>
      <c r="BJ1030" s="53"/>
      <c r="BK1030" s="53"/>
      <c r="BL1030" s="53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</row>
    <row r="1031" spans="3:134">
      <c r="C1031"/>
      <c r="D1031"/>
      <c r="E1031"/>
      <c r="F1031"/>
      <c r="G1031" s="31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  <c r="AT1031" s="53"/>
      <c r="AU1031" s="53"/>
      <c r="AV1031" s="53"/>
      <c r="AW1031" s="53"/>
      <c r="AX1031" s="53"/>
      <c r="AY1031" s="53"/>
      <c r="AZ1031" s="53"/>
      <c r="BA1031" s="53"/>
      <c r="BB1031" s="53"/>
      <c r="BC1031" s="53"/>
      <c r="BD1031" s="53"/>
      <c r="BE1031" s="53"/>
      <c r="BF1031" s="53"/>
      <c r="BG1031" s="53"/>
      <c r="BH1031" s="53"/>
      <c r="BI1031" s="53"/>
      <c r="BJ1031" s="53"/>
      <c r="BK1031" s="53"/>
      <c r="BL1031" s="53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</row>
    <row r="1032" spans="3:134">
      <c r="C1032"/>
      <c r="D1032"/>
      <c r="E1032"/>
      <c r="F1032"/>
      <c r="G1032" s="31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3"/>
      <c r="AV1032" s="53"/>
      <c r="AW1032" s="53"/>
      <c r="AX1032" s="53"/>
      <c r="AY1032" s="53"/>
      <c r="AZ1032" s="53"/>
      <c r="BA1032" s="53"/>
      <c r="BB1032" s="53"/>
      <c r="BC1032" s="53"/>
      <c r="BD1032" s="53"/>
      <c r="BE1032" s="53"/>
      <c r="BF1032" s="53"/>
      <c r="BG1032" s="53"/>
      <c r="BH1032" s="53"/>
      <c r="BI1032" s="53"/>
      <c r="BJ1032" s="53"/>
      <c r="BK1032" s="53"/>
      <c r="BL1032" s="53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</row>
    <row r="1033" spans="3:134">
      <c r="C1033"/>
      <c r="D1033"/>
      <c r="E1033"/>
      <c r="F1033"/>
      <c r="G1033" s="31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  <c r="AT1033" s="53"/>
      <c r="AU1033" s="53"/>
      <c r="AV1033" s="53"/>
      <c r="AW1033" s="53"/>
      <c r="AX1033" s="53"/>
      <c r="AY1033" s="53"/>
      <c r="AZ1033" s="53"/>
      <c r="BA1033" s="53"/>
      <c r="BB1033" s="53"/>
      <c r="BC1033" s="53"/>
      <c r="BD1033" s="53"/>
      <c r="BE1033" s="53"/>
      <c r="BF1033" s="53"/>
      <c r="BG1033" s="53"/>
      <c r="BH1033" s="53"/>
      <c r="BI1033" s="53"/>
      <c r="BJ1033" s="53"/>
      <c r="BK1033" s="53"/>
      <c r="BL1033" s="5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</row>
    <row r="1034" spans="3:134">
      <c r="C1034"/>
      <c r="D1034"/>
      <c r="E1034"/>
      <c r="F1034"/>
      <c r="G1034" s="31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53"/>
      <c r="AT1034" s="53"/>
      <c r="AU1034" s="53"/>
      <c r="AV1034" s="53"/>
      <c r="AW1034" s="53"/>
      <c r="AX1034" s="53"/>
      <c r="AY1034" s="53"/>
      <c r="AZ1034" s="53"/>
      <c r="BA1034" s="53"/>
      <c r="BB1034" s="53"/>
      <c r="BC1034" s="53"/>
      <c r="BD1034" s="53"/>
      <c r="BE1034" s="53"/>
      <c r="BF1034" s="53"/>
      <c r="BG1034" s="53"/>
      <c r="BH1034" s="53"/>
      <c r="BI1034" s="53"/>
      <c r="BJ1034" s="53"/>
      <c r="BK1034" s="53"/>
      <c r="BL1034" s="53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</row>
    <row r="1035" spans="3:134">
      <c r="C1035"/>
      <c r="D1035"/>
      <c r="E1035"/>
      <c r="F1035"/>
      <c r="G1035" s="31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  <c r="AT1035" s="53"/>
      <c r="AU1035" s="53"/>
      <c r="AV1035" s="53"/>
      <c r="AW1035" s="53"/>
      <c r="AX1035" s="53"/>
      <c r="AY1035" s="53"/>
      <c r="AZ1035" s="53"/>
      <c r="BA1035" s="53"/>
      <c r="BB1035" s="53"/>
      <c r="BC1035" s="53"/>
      <c r="BD1035" s="53"/>
      <c r="BE1035" s="53"/>
      <c r="BF1035" s="53"/>
      <c r="BG1035" s="53"/>
      <c r="BH1035" s="53"/>
      <c r="BI1035" s="53"/>
      <c r="BJ1035" s="53"/>
      <c r="BK1035" s="53"/>
      <c r="BL1035" s="53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</row>
    <row r="1036" spans="3:134">
      <c r="C1036"/>
      <c r="D1036"/>
      <c r="E1036"/>
      <c r="F1036"/>
      <c r="G1036" s="31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53"/>
      <c r="AT1036" s="53"/>
      <c r="AU1036" s="53"/>
      <c r="AV1036" s="53"/>
      <c r="AW1036" s="53"/>
      <c r="AX1036" s="53"/>
      <c r="AY1036" s="53"/>
      <c r="AZ1036" s="53"/>
      <c r="BA1036" s="53"/>
      <c r="BB1036" s="53"/>
      <c r="BC1036" s="53"/>
      <c r="BD1036" s="53"/>
      <c r="BE1036" s="53"/>
      <c r="BF1036" s="53"/>
      <c r="BG1036" s="53"/>
      <c r="BH1036" s="53"/>
      <c r="BI1036" s="53"/>
      <c r="BJ1036" s="53"/>
      <c r="BK1036" s="53"/>
      <c r="BL1036" s="53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</row>
    <row r="1037" spans="3:134">
      <c r="C1037"/>
      <c r="D1037"/>
      <c r="E1037"/>
      <c r="F1037"/>
      <c r="G1037" s="31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53"/>
      <c r="AT1037" s="53"/>
      <c r="AU1037" s="53"/>
      <c r="AV1037" s="53"/>
      <c r="AW1037" s="53"/>
      <c r="AX1037" s="53"/>
      <c r="AY1037" s="53"/>
      <c r="AZ1037" s="53"/>
      <c r="BA1037" s="53"/>
      <c r="BB1037" s="53"/>
      <c r="BC1037" s="53"/>
      <c r="BD1037" s="53"/>
      <c r="BE1037" s="53"/>
      <c r="BF1037" s="53"/>
      <c r="BG1037" s="53"/>
      <c r="BH1037" s="53"/>
      <c r="BI1037" s="53"/>
      <c r="BJ1037" s="53"/>
      <c r="BK1037" s="53"/>
      <c r="BL1037" s="53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</row>
    <row r="1038" spans="3:134">
      <c r="C1038"/>
      <c r="D1038"/>
      <c r="E1038"/>
      <c r="F1038"/>
      <c r="G1038" s="31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  <c r="AT1038" s="53"/>
      <c r="AU1038" s="53"/>
      <c r="AV1038" s="53"/>
      <c r="AW1038" s="53"/>
      <c r="AX1038" s="53"/>
      <c r="AY1038" s="53"/>
      <c r="AZ1038" s="53"/>
      <c r="BA1038" s="53"/>
      <c r="BB1038" s="53"/>
      <c r="BC1038" s="53"/>
      <c r="BD1038" s="53"/>
      <c r="BE1038" s="53"/>
      <c r="BF1038" s="53"/>
      <c r="BG1038" s="53"/>
      <c r="BH1038" s="53"/>
      <c r="BI1038" s="53"/>
      <c r="BJ1038" s="53"/>
      <c r="BK1038" s="53"/>
      <c r="BL1038" s="53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</row>
    <row r="1039" spans="3:134">
      <c r="C1039"/>
      <c r="D1039"/>
      <c r="E1039"/>
      <c r="F1039"/>
      <c r="G1039" s="31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53"/>
      <c r="AT1039" s="53"/>
      <c r="AU1039" s="53"/>
      <c r="AV1039" s="53"/>
      <c r="AW1039" s="53"/>
      <c r="AX1039" s="53"/>
      <c r="AY1039" s="53"/>
      <c r="AZ1039" s="53"/>
      <c r="BA1039" s="53"/>
      <c r="BB1039" s="53"/>
      <c r="BC1039" s="53"/>
      <c r="BD1039" s="53"/>
      <c r="BE1039" s="53"/>
      <c r="BF1039" s="53"/>
      <c r="BG1039" s="53"/>
      <c r="BH1039" s="53"/>
      <c r="BI1039" s="53"/>
      <c r="BJ1039" s="53"/>
      <c r="BK1039" s="53"/>
      <c r="BL1039" s="53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</row>
    <row r="1040" spans="3:134">
      <c r="C1040"/>
      <c r="D1040"/>
      <c r="E1040"/>
      <c r="F1040"/>
      <c r="G1040" s="31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53"/>
      <c r="AT1040" s="53"/>
      <c r="AU1040" s="53"/>
      <c r="AV1040" s="53"/>
      <c r="AW1040" s="53"/>
      <c r="AX1040" s="53"/>
      <c r="AY1040" s="53"/>
      <c r="AZ1040" s="53"/>
      <c r="BA1040" s="53"/>
      <c r="BB1040" s="53"/>
      <c r="BC1040" s="53"/>
      <c r="BD1040" s="53"/>
      <c r="BE1040" s="53"/>
      <c r="BF1040" s="53"/>
      <c r="BG1040" s="53"/>
      <c r="BH1040" s="53"/>
      <c r="BI1040" s="53"/>
      <c r="BJ1040" s="53"/>
      <c r="BK1040" s="53"/>
      <c r="BL1040" s="53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</row>
    <row r="1041" spans="3:134">
      <c r="C1041"/>
      <c r="D1041"/>
      <c r="E1041"/>
      <c r="F1041"/>
      <c r="G1041" s="31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  <c r="AT1041" s="53"/>
      <c r="AU1041" s="53"/>
      <c r="AV1041" s="53"/>
      <c r="AW1041" s="53"/>
      <c r="AX1041" s="53"/>
      <c r="AY1041" s="53"/>
      <c r="AZ1041" s="53"/>
      <c r="BA1041" s="53"/>
      <c r="BB1041" s="53"/>
      <c r="BC1041" s="53"/>
      <c r="BD1041" s="53"/>
      <c r="BE1041" s="53"/>
      <c r="BF1041" s="53"/>
      <c r="BG1041" s="53"/>
      <c r="BH1041" s="53"/>
      <c r="BI1041" s="53"/>
      <c r="BJ1041" s="53"/>
      <c r="BK1041" s="53"/>
      <c r="BL1041" s="53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</row>
    <row r="1042" spans="3:134">
      <c r="C1042"/>
      <c r="D1042"/>
      <c r="E1042"/>
      <c r="F1042"/>
      <c r="G1042" s="31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53"/>
      <c r="AT1042" s="53"/>
      <c r="AU1042" s="53"/>
      <c r="AV1042" s="53"/>
      <c r="AW1042" s="53"/>
      <c r="AX1042" s="53"/>
      <c r="AY1042" s="53"/>
      <c r="AZ1042" s="53"/>
      <c r="BA1042" s="53"/>
      <c r="BB1042" s="53"/>
      <c r="BC1042" s="53"/>
      <c r="BD1042" s="53"/>
      <c r="BE1042" s="53"/>
      <c r="BF1042" s="53"/>
      <c r="BG1042" s="53"/>
      <c r="BH1042" s="53"/>
      <c r="BI1042" s="53"/>
      <c r="BJ1042" s="53"/>
      <c r="BK1042" s="53"/>
      <c r="BL1042" s="53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</row>
    <row r="1043" spans="3:134">
      <c r="C1043"/>
      <c r="D1043"/>
      <c r="E1043"/>
      <c r="F1043"/>
      <c r="G1043" s="31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  <c r="AT1043" s="53"/>
      <c r="AU1043" s="53"/>
      <c r="AV1043" s="53"/>
      <c r="AW1043" s="53"/>
      <c r="AX1043" s="53"/>
      <c r="AY1043" s="53"/>
      <c r="AZ1043" s="53"/>
      <c r="BA1043" s="53"/>
      <c r="BB1043" s="53"/>
      <c r="BC1043" s="53"/>
      <c r="BD1043" s="53"/>
      <c r="BE1043" s="53"/>
      <c r="BF1043" s="53"/>
      <c r="BG1043" s="53"/>
      <c r="BH1043" s="53"/>
      <c r="BI1043" s="53"/>
      <c r="BJ1043" s="53"/>
      <c r="BK1043" s="53"/>
      <c r="BL1043" s="5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</row>
    <row r="1044" spans="3:134">
      <c r="C1044"/>
      <c r="D1044"/>
      <c r="E1044"/>
      <c r="F1044"/>
      <c r="G1044" s="31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  <c r="AT1044" s="53"/>
      <c r="AU1044" s="53"/>
      <c r="AV1044" s="53"/>
      <c r="AW1044" s="53"/>
      <c r="AX1044" s="53"/>
      <c r="AY1044" s="53"/>
      <c r="AZ1044" s="53"/>
      <c r="BA1044" s="53"/>
      <c r="BB1044" s="53"/>
      <c r="BC1044" s="53"/>
      <c r="BD1044" s="53"/>
      <c r="BE1044" s="53"/>
      <c r="BF1044" s="53"/>
      <c r="BG1044" s="53"/>
      <c r="BH1044" s="53"/>
      <c r="BI1044" s="53"/>
      <c r="BJ1044" s="53"/>
      <c r="BK1044" s="53"/>
      <c r="BL1044" s="53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</row>
    <row r="1045" spans="3:134">
      <c r="C1045"/>
      <c r="D1045"/>
      <c r="E1045"/>
      <c r="F1045"/>
      <c r="G1045" s="31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  <c r="AT1045" s="53"/>
      <c r="AU1045" s="53"/>
      <c r="AV1045" s="53"/>
      <c r="AW1045" s="53"/>
      <c r="AX1045" s="53"/>
      <c r="AY1045" s="53"/>
      <c r="AZ1045" s="53"/>
      <c r="BA1045" s="53"/>
      <c r="BB1045" s="53"/>
      <c r="BC1045" s="53"/>
      <c r="BD1045" s="53"/>
      <c r="BE1045" s="53"/>
      <c r="BF1045" s="53"/>
      <c r="BG1045" s="53"/>
      <c r="BH1045" s="53"/>
      <c r="BI1045" s="53"/>
      <c r="BJ1045" s="53"/>
      <c r="BK1045" s="53"/>
      <c r="BL1045" s="53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</row>
    <row r="1046" spans="3:134">
      <c r="C1046"/>
      <c r="D1046"/>
      <c r="E1046"/>
      <c r="F1046"/>
      <c r="G1046" s="31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53"/>
      <c r="AT1046" s="53"/>
      <c r="AU1046" s="53"/>
      <c r="AV1046" s="53"/>
      <c r="AW1046" s="53"/>
      <c r="AX1046" s="53"/>
      <c r="AY1046" s="53"/>
      <c r="AZ1046" s="53"/>
      <c r="BA1046" s="53"/>
      <c r="BB1046" s="53"/>
      <c r="BC1046" s="53"/>
      <c r="BD1046" s="53"/>
      <c r="BE1046" s="53"/>
      <c r="BF1046" s="53"/>
      <c r="BG1046" s="53"/>
      <c r="BH1046" s="53"/>
      <c r="BI1046" s="53"/>
      <c r="BJ1046" s="53"/>
      <c r="BK1046" s="53"/>
      <c r="BL1046" s="53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</row>
    <row r="1047" spans="3:134">
      <c r="C1047"/>
      <c r="D1047"/>
      <c r="E1047"/>
      <c r="F1047"/>
      <c r="G1047" s="31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  <c r="AT1047" s="53"/>
      <c r="AU1047" s="53"/>
      <c r="AV1047" s="53"/>
      <c r="AW1047" s="53"/>
      <c r="AX1047" s="53"/>
      <c r="AY1047" s="53"/>
      <c r="AZ1047" s="53"/>
      <c r="BA1047" s="53"/>
      <c r="BB1047" s="53"/>
      <c r="BC1047" s="53"/>
      <c r="BD1047" s="53"/>
      <c r="BE1047" s="53"/>
      <c r="BF1047" s="53"/>
      <c r="BG1047" s="53"/>
      <c r="BH1047" s="53"/>
      <c r="BI1047" s="53"/>
      <c r="BJ1047" s="53"/>
      <c r="BK1047" s="53"/>
      <c r="BL1047" s="53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</row>
    <row r="1048" spans="3:134">
      <c r="C1048"/>
      <c r="D1048"/>
      <c r="E1048"/>
      <c r="F1048"/>
      <c r="G1048" s="31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53"/>
      <c r="AT1048" s="53"/>
      <c r="AU1048" s="53"/>
      <c r="AV1048" s="53"/>
      <c r="AW1048" s="53"/>
      <c r="AX1048" s="53"/>
      <c r="AY1048" s="53"/>
      <c r="AZ1048" s="53"/>
      <c r="BA1048" s="53"/>
      <c r="BB1048" s="53"/>
      <c r="BC1048" s="53"/>
      <c r="BD1048" s="53"/>
      <c r="BE1048" s="53"/>
      <c r="BF1048" s="53"/>
      <c r="BG1048" s="53"/>
      <c r="BH1048" s="53"/>
      <c r="BI1048" s="53"/>
      <c r="BJ1048" s="53"/>
      <c r="BK1048" s="53"/>
      <c r="BL1048" s="53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</row>
    <row r="1049" spans="3:134">
      <c r="C1049"/>
      <c r="D1049"/>
      <c r="E1049"/>
      <c r="F1049"/>
      <c r="G1049" s="31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3"/>
      <c r="AV1049" s="53"/>
      <c r="AW1049" s="53"/>
      <c r="AX1049" s="53"/>
      <c r="AY1049" s="53"/>
      <c r="AZ1049" s="53"/>
      <c r="BA1049" s="53"/>
      <c r="BB1049" s="53"/>
      <c r="BC1049" s="53"/>
      <c r="BD1049" s="53"/>
      <c r="BE1049" s="53"/>
      <c r="BF1049" s="53"/>
      <c r="BG1049" s="53"/>
      <c r="BH1049" s="53"/>
      <c r="BI1049" s="53"/>
      <c r="BJ1049" s="53"/>
      <c r="BK1049" s="53"/>
      <c r="BL1049" s="53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</row>
    <row r="1050" spans="3:134">
      <c r="C1050"/>
      <c r="D1050"/>
      <c r="E1050"/>
      <c r="F1050"/>
      <c r="G1050" s="31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3"/>
      <c r="AV1050" s="53"/>
      <c r="AW1050" s="53"/>
      <c r="AX1050" s="53"/>
      <c r="AY1050" s="53"/>
      <c r="AZ1050" s="53"/>
      <c r="BA1050" s="53"/>
      <c r="BB1050" s="53"/>
      <c r="BC1050" s="53"/>
      <c r="BD1050" s="53"/>
      <c r="BE1050" s="53"/>
      <c r="BF1050" s="53"/>
      <c r="BG1050" s="53"/>
      <c r="BH1050" s="53"/>
      <c r="BI1050" s="53"/>
      <c r="BJ1050" s="53"/>
      <c r="BK1050" s="53"/>
      <c r="BL1050" s="53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</row>
    <row r="1051" spans="3:134">
      <c r="C1051"/>
      <c r="D1051"/>
      <c r="E1051"/>
      <c r="F1051"/>
      <c r="G1051" s="31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  <c r="AT1051" s="53"/>
      <c r="AU1051" s="53"/>
      <c r="AV1051" s="53"/>
      <c r="AW1051" s="53"/>
      <c r="AX1051" s="53"/>
      <c r="AY1051" s="53"/>
      <c r="AZ1051" s="53"/>
      <c r="BA1051" s="53"/>
      <c r="BB1051" s="53"/>
      <c r="BC1051" s="53"/>
      <c r="BD1051" s="53"/>
      <c r="BE1051" s="53"/>
      <c r="BF1051" s="53"/>
      <c r="BG1051" s="53"/>
      <c r="BH1051" s="53"/>
      <c r="BI1051" s="53"/>
      <c r="BJ1051" s="53"/>
      <c r="BK1051" s="53"/>
      <c r="BL1051" s="53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</row>
    <row r="1052" spans="3:134">
      <c r="C1052"/>
      <c r="D1052"/>
      <c r="E1052"/>
      <c r="F1052"/>
      <c r="G1052" s="31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  <c r="AT1052" s="53"/>
      <c r="AU1052" s="53"/>
      <c r="AV1052" s="53"/>
      <c r="AW1052" s="53"/>
      <c r="AX1052" s="53"/>
      <c r="AY1052" s="53"/>
      <c r="AZ1052" s="53"/>
      <c r="BA1052" s="53"/>
      <c r="BB1052" s="53"/>
      <c r="BC1052" s="53"/>
      <c r="BD1052" s="53"/>
      <c r="BE1052" s="53"/>
      <c r="BF1052" s="53"/>
      <c r="BG1052" s="53"/>
      <c r="BH1052" s="53"/>
      <c r="BI1052" s="53"/>
      <c r="BJ1052" s="53"/>
      <c r="BK1052" s="53"/>
      <c r="BL1052" s="53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</row>
    <row r="1053" spans="3:134">
      <c r="C1053"/>
      <c r="D1053"/>
      <c r="E1053"/>
      <c r="F1053"/>
      <c r="G1053" s="31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  <c r="AT1053" s="53"/>
      <c r="AU1053" s="53"/>
      <c r="AV1053" s="53"/>
      <c r="AW1053" s="53"/>
      <c r="AX1053" s="53"/>
      <c r="AY1053" s="53"/>
      <c r="AZ1053" s="53"/>
      <c r="BA1053" s="53"/>
      <c r="BB1053" s="53"/>
      <c r="BC1053" s="53"/>
      <c r="BD1053" s="53"/>
      <c r="BE1053" s="53"/>
      <c r="BF1053" s="53"/>
      <c r="BG1053" s="53"/>
      <c r="BH1053" s="53"/>
      <c r="BI1053" s="53"/>
      <c r="BJ1053" s="53"/>
      <c r="BK1053" s="53"/>
      <c r="BL1053" s="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</row>
    <row r="1054" spans="3:134">
      <c r="C1054"/>
      <c r="D1054"/>
      <c r="E1054"/>
      <c r="F1054"/>
      <c r="G1054" s="31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  <c r="AT1054" s="53"/>
      <c r="AU1054" s="53"/>
      <c r="AV1054" s="53"/>
      <c r="AW1054" s="53"/>
      <c r="AX1054" s="53"/>
      <c r="AY1054" s="53"/>
      <c r="AZ1054" s="53"/>
      <c r="BA1054" s="53"/>
      <c r="BB1054" s="53"/>
      <c r="BC1054" s="53"/>
      <c r="BD1054" s="53"/>
      <c r="BE1054" s="53"/>
      <c r="BF1054" s="53"/>
      <c r="BG1054" s="53"/>
      <c r="BH1054" s="53"/>
      <c r="BI1054" s="53"/>
      <c r="BJ1054" s="53"/>
      <c r="BK1054" s="53"/>
      <c r="BL1054" s="53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</row>
    <row r="1055" spans="3:134">
      <c r="C1055"/>
      <c r="D1055"/>
      <c r="E1055"/>
      <c r="F1055"/>
      <c r="G1055" s="31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53"/>
      <c r="AT1055" s="53"/>
      <c r="AU1055" s="53"/>
      <c r="AV1055" s="53"/>
      <c r="AW1055" s="53"/>
      <c r="AX1055" s="53"/>
      <c r="AY1055" s="53"/>
      <c r="AZ1055" s="53"/>
      <c r="BA1055" s="53"/>
      <c r="BB1055" s="53"/>
      <c r="BC1055" s="53"/>
      <c r="BD1055" s="53"/>
      <c r="BE1055" s="53"/>
      <c r="BF1055" s="53"/>
      <c r="BG1055" s="53"/>
      <c r="BH1055" s="53"/>
      <c r="BI1055" s="53"/>
      <c r="BJ1055" s="53"/>
      <c r="BK1055" s="53"/>
      <c r="BL1055" s="53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</row>
    <row r="1056" spans="3:134">
      <c r="C1056"/>
      <c r="D1056"/>
      <c r="E1056"/>
      <c r="F1056"/>
      <c r="G1056" s="31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  <c r="AT1056" s="53"/>
      <c r="AU1056" s="53"/>
      <c r="AV1056" s="53"/>
      <c r="AW1056" s="53"/>
      <c r="AX1056" s="53"/>
      <c r="AY1056" s="53"/>
      <c r="AZ1056" s="53"/>
      <c r="BA1056" s="53"/>
      <c r="BB1056" s="53"/>
      <c r="BC1056" s="53"/>
      <c r="BD1056" s="53"/>
      <c r="BE1056" s="53"/>
      <c r="BF1056" s="53"/>
      <c r="BG1056" s="53"/>
      <c r="BH1056" s="53"/>
      <c r="BI1056" s="53"/>
      <c r="BJ1056" s="53"/>
      <c r="BK1056" s="53"/>
      <c r="BL1056" s="53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</row>
    <row r="1057" spans="3:134">
      <c r="C1057"/>
      <c r="D1057"/>
      <c r="E1057"/>
      <c r="F1057"/>
      <c r="G1057" s="31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  <c r="AT1057" s="53"/>
      <c r="AU1057" s="53"/>
      <c r="AV1057" s="53"/>
      <c r="AW1057" s="53"/>
      <c r="AX1057" s="53"/>
      <c r="AY1057" s="53"/>
      <c r="AZ1057" s="53"/>
      <c r="BA1057" s="53"/>
      <c r="BB1057" s="53"/>
      <c r="BC1057" s="53"/>
      <c r="BD1057" s="53"/>
      <c r="BE1057" s="53"/>
      <c r="BF1057" s="53"/>
      <c r="BG1057" s="53"/>
      <c r="BH1057" s="53"/>
      <c r="BI1057" s="53"/>
      <c r="BJ1057" s="53"/>
      <c r="BK1057" s="53"/>
      <c r="BL1057" s="53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</row>
    <row r="1058" spans="3:134">
      <c r="C1058"/>
      <c r="D1058"/>
      <c r="E1058"/>
      <c r="F1058"/>
      <c r="G1058" s="31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53"/>
      <c r="AT1058" s="53"/>
      <c r="AU1058" s="53"/>
      <c r="AV1058" s="53"/>
      <c r="AW1058" s="53"/>
      <c r="AX1058" s="53"/>
      <c r="AY1058" s="53"/>
      <c r="AZ1058" s="53"/>
      <c r="BA1058" s="53"/>
      <c r="BB1058" s="53"/>
      <c r="BC1058" s="53"/>
      <c r="BD1058" s="53"/>
      <c r="BE1058" s="53"/>
      <c r="BF1058" s="53"/>
      <c r="BG1058" s="53"/>
      <c r="BH1058" s="53"/>
      <c r="BI1058" s="53"/>
      <c r="BJ1058" s="53"/>
      <c r="BK1058" s="53"/>
      <c r="BL1058" s="53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</row>
    <row r="1059" spans="3:134">
      <c r="C1059"/>
      <c r="D1059"/>
      <c r="E1059"/>
      <c r="F1059"/>
      <c r="G1059" s="31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  <c r="AT1059" s="53"/>
      <c r="AU1059" s="53"/>
      <c r="AV1059" s="53"/>
      <c r="AW1059" s="53"/>
      <c r="AX1059" s="53"/>
      <c r="AY1059" s="53"/>
      <c r="AZ1059" s="53"/>
      <c r="BA1059" s="53"/>
      <c r="BB1059" s="53"/>
      <c r="BC1059" s="53"/>
      <c r="BD1059" s="53"/>
      <c r="BE1059" s="53"/>
      <c r="BF1059" s="53"/>
      <c r="BG1059" s="53"/>
      <c r="BH1059" s="53"/>
      <c r="BI1059" s="53"/>
      <c r="BJ1059" s="53"/>
      <c r="BK1059" s="53"/>
      <c r="BL1059" s="53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</row>
    <row r="1060" spans="3:134">
      <c r="C1060"/>
      <c r="D1060"/>
      <c r="E1060"/>
      <c r="F1060"/>
      <c r="G1060" s="31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3"/>
      <c r="AV1060" s="53"/>
      <c r="AW1060" s="53"/>
      <c r="AX1060" s="53"/>
      <c r="AY1060" s="53"/>
      <c r="AZ1060" s="53"/>
      <c r="BA1060" s="53"/>
      <c r="BB1060" s="53"/>
      <c r="BC1060" s="53"/>
      <c r="BD1060" s="53"/>
      <c r="BE1060" s="53"/>
      <c r="BF1060" s="53"/>
      <c r="BG1060" s="53"/>
      <c r="BH1060" s="53"/>
      <c r="BI1060" s="53"/>
      <c r="BJ1060" s="53"/>
      <c r="BK1060" s="53"/>
      <c r="BL1060" s="53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</row>
    <row r="1061" spans="3:134">
      <c r="C1061"/>
      <c r="D1061"/>
      <c r="E1061"/>
      <c r="F1061"/>
      <c r="G1061" s="31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3"/>
      <c r="AV1061" s="53"/>
      <c r="AW1061" s="53"/>
      <c r="AX1061" s="53"/>
      <c r="AY1061" s="53"/>
      <c r="AZ1061" s="53"/>
      <c r="BA1061" s="53"/>
      <c r="BB1061" s="53"/>
      <c r="BC1061" s="53"/>
      <c r="BD1061" s="53"/>
      <c r="BE1061" s="53"/>
      <c r="BF1061" s="53"/>
      <c r="BG1061" s="53"/>
      <c r="BH1061" s="53"/>
      <c r="BI1061" s="53"/>
      <c r="BJ1061" s="53"/>
      <c r="BK1061" s="53"/>
      <c r="BL1061" s="53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</row>
    <row r="1062" spans="3:134">
      <c r="C1062"/>
      <c r="D1062"/>
      <c r="E1062"/>
      <c r="F1062"/>
      <c r="G1062" s="31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3"/>
      <c r="AV1062" s="53"/>
      <c r="AW1062" s="53"/>
      <c r="AX1062" s="53"/>
      <c r="AY1062" s="53"/>
      <c r="AZ1062" s="53"/>
      <c r="BA1062" s="53"/>
      <c r="BB1062" s="53"/>
      <c r="BC1062" s="53"/>
      <c r="BD1062" s="53"/>
      <c r="BE1062" s="53"/>
      <c r="BF1062" s="53"/>
      <c r="BG1062" s="53"/>
      <c r="BH1062" s="53"/>
      <c r="BI1062" s="53"/>
      <c r="BJ1062" s="53"/>
      <c r="BK1062" s="53"/>
      <c r="BL1062" s="53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</row>
    <row r="1063" spans="3:134">
      <c r="C1063"/>
      <c r="D1063"/>
      <c r="E1063"/>
      <c r="F1063"/>
      <c r="G1063" s="31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3"/>
      <c r="AV1063" s="53"/>
      <c r="AW1063" s="53"/>
      <c r="AX1063" s="53"/>
      <c r="AY1063" s="53"/>
      <c r="AZ1063" s="53"/>
      <c r="BA1063" s="53"/>
      <c r="BB1063" s="53"/>
      <c r="BC1063" s="53"/>
      <c r="BD1063" s="53"/>
      <c r="BE1063" s="53"/>
      <c r="BF1063" s="53"/>
      <c r="BG1063" s="53"/>
      <c r="BH1063" s="53"/>
      <c r="BI1063" s="53"/>
      <c r="BJ1063" s="53"/>
      <c r="BK1063" s="53"/>
      <c r="BL1063" s="5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</row>
    <row r="1064" spans="3:134">
      <c r="C1064"/>
      <c r="D1064"/>
      <c r="E1064"/>
      <c r="F1064"/>
      <c r="G1064" s="31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3"/>
      <c r="AV1064" s="53"/>
      <c r="AW1064" s="53"/>
      <c r="AX1064" s="53"/>
      <c r="AY1064" s="53"/>
      <c r="AZ1064" s="53"/>
      <c r="BA1064" s="53"/>
      <c r="BB1064" s="53"/>
      <c r="BC1064" s="53"/>
      <c r="BD1064" s="53"/>
      <c r="BE1064" s="53"/>
      <c r="BF1064" s="53"/>
      <c r="BG1064" s="53"/>
      <c r="BH1064" s="53"/>
      <c r="BI1064" s="53"/>
      <c r="BJ1064" s="53"/>
      <c r="BK1064" s="53"/>
      <c r="BL1064" s="53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</row>
    <row r="1065" spans="3:134">
      <c r="C1065"/>
      <c r="D1065"/>
      <c r="E1065"/>
      <c r="F1065"/>
      <c r="G1065" s="31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3"/>
      <c r="AV1065" s="53"/>
      <c r="AW1065" s="53"/>
      <c r="AX1065" s="53"/>
      <c r="AY1065" s="53"/>
      <c r="AZ1065" s="53"/>
      <c r="BA1065" s="53"/>
      <c r="BB1065" s="53"/>
      <c r="BC1065" s="53"/>
      <c r="BD1065" s="53"/>
      <c r="BE1065" s="53"/>
      <c r="BF1065" s="53"/>
      <c r="BG1065" s="53"/>
      <c r="BH1065" s="53"/>
      <c r="BI1065" s="53"/>
      <c r="BJ1065" s="53"/>
      <c r="BK1065" s="53"/>
      <c r="BL1065" s="53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</row>
    <row r="1066" spans="3:134">
      <c r="C1066"/>
      <c r="D1066"/>
      <c r="E1066"/>
      <c r="F1066"/>
      <c r="G1066" s="31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3"/>
      <c r="AV1066" s="53"/>
      <c r="AW1066" s="53"/>
      <c r="AX1066" s="53"/>
      <c r="AY1066" s="53"/>
      <c r="AZ1066" s="53"/>
      <c r="BA1066" s="53"/>
      <c r="BB1066" s="53"/>
      <c r="BC1066" s="53"/>
      <c r="BD1066" s="53"/>
      <c r="BE1066" s="53"/>
      <c r="BF1066" s="53"/>
      <c r="BG1066" s="53"/>
      <c r="BH1066" s="53"/>
      <c r="BI1066" s="53"/>
      <c r="BJ1066" s="53"/>
      <c r="BK1066" s="53"/>
      <c r="BL1066" s="53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</row>
    <row r="1067" spans="3:134">
      <c r="C1067"/>
      <c r="D1067"/>
      <c r="E1067"/>
      <c r="F1067"/>
      <c r="G1067" s="31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3"/>
      <c r="AV1067" s="53"/>
      <c r="AW1067" s="53"/>
      <c r="AX1067" s="53"/>
      <c r="AY1067" s="53"/>
      <c r="AZ1067" s="53"/>
      <c r="BA1067" s="53"/>
      <c r="BB1067" s="53"/>
      <c r="BC1067" s="53"/>
      <c r="BD1067" s="53"/>
      <c r="BE1067" s="53"/>
      <c r="BF1067" s="53"/>
      <c r="BG1067" s="53"/>
      <c r="BH1067" s="53"/>
      <c r="BI1067" s="53"/>
      <c r="BJ1067" s="53"/>
      <c r="BK1067" s="53"/>
      <c r="BL1067" s="53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</row>
    <row r="1068" spans="3:134">
      <c r="C1068"/>
      <c r="D1068"/>
      <c r="E1068"/>
      <c r="F1068"/>
      <c r="G1068" s="31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3"/>
      <c r="AV1068" s="53"/>
      <c r="AW1068" s="53"/>
      <c r="AX1068" s="53"/>
      <c r="AY1068" s="53"/>
      <c r="AZ1068" s="53"/>
      <c r="BA1068" s="53"/>
      <c r="BB1068" s="53"/>
      <c r="BC1068" s="53"/>
      <c r="BD1068" s="53"/>
      <c r="BE1068" s="53"/>
      <c r="BF1068" s="53"/>
      <c r="BG1068" s="53"/>
      <c r="BH1068" s="53"/>
      <c r="BI1068" s="53"/>
      <c r="BJ1068" s="53"/>
      <c r="BK1068" s="53"/>
      <c r="BL1068" s="53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</row>
    <row r="1069" spans="3:134">
      <c r="C1069"/>
      <c r="D1069"/>
      <c r="E1069"/>
      <c r="F1069"/>
      <c r="G1069" s="31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3"/>
      <c r="AV1069" s="53"/>
      <c r="AW1069" s="53"/>
      <c r="AX1069" s="53"/>
      <c r="AY1069" s="53"/>
      <c r="AZ1069" s="53"/>
      <c r="BA1069" s="53"/>
      <c r="BB1069" s="53"/>
      <c r="BC1069" s="53"/>
      <c r="BD1069" s="53"/>
      <c r="BE1069" s="53"/>
      <c r="BF1069" s="53"/>
      <c r="BG1069" s="53"/>
      <c r="BH1069" s="53"/>
      <c r="BI1069" s="53"/>
      <c r="BJ1069" s="53"/>
      <c r="BK1069" s="53"/>
      <c r="BL1069" s="53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</row>
    <row r="1070" spans="3:134">
      <c r="C1070"/>
      <c r="D1070"/>
      <c r="E1070"/>
      <c r="F1070"/>
      <c r="G1070" s="31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3"/>
      <c r="AV1070" s="53"/>
      <c r="AW1070" s="53"/>
      <c r="AX1070" s="53"/>
      <c r="AY1070" s="53"/>
      <c r="AZ1070" s="53"/>
      <c r="BA1070" s="53"/>
      <c r="BB1070" s="53"/>
      <c r="BC1070" s="53"/>
      <c r="BD1070" s="53"/>
      <c r="BE1070" s="53"/>
      <c r="BF1070" s="53"/>
      <c r="BG1070" s="53"/>
      <c r="BH1070" s="53"/>
      <c r="BI1070" s="53"/>
      <c r="BJ1070" s="53"/>
      <c r="BK1070" s="53"/>
      <c r="BL1070" s="53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</row>
    <row r="1071" spans="3:134">
      <c r="C1071"/>
      <c r="D1071"/>
      <c r="E1071"/>
      <c r="F1071"/>
      <c r="G1071" s="31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3"/>
      <c r="AV1071" s="53"/>
      <c r="AW1071" s="53"/>
      <c r="AX1071" s="53"/>
      <c r="AY1071" s="53"/>
      <c r="AZ1071" s="53"/>
      <c r="BA1071" s="53"/>
      <c r="BB1071" s="53"/>
      <c r="BC1071" s="53"/>
      <c r="BD1071" s="53"/>
      <c r="BE1071" s="53"/>
      <c r="BF1071" s="53"/>
      <c r="BG1071" s="53"/>
      <c r="BH1071" s="53"/>
      <c r="BI1071" s="53"/>
      <c r="BJ1071" s="53"/>
      <c r="BK1071" s="53"/>
      <c r="BL1071" s="53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</row>
    <row r="1072" spans="3:134">
      <c r="C1072"/>
      <c r="D1072"/>
      <c r="E1072"/>
      <c r="F1072"/>
      <c r="G1072" s="31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3"/>
      <c r="AV1072" s="53"/>
      <c r="AW1072" s="53"/>
      <c r="AX1072" s="53"/>
      <c r="AY1072" s="53"/>
      <c r="AZ1072" s="53"/>
      <c r="BA1072" s="53"/>
      <c r="BB1072" s="53"/>
      <c r="BC1072" s="53"/>
      <c r="BD1072" s="53"/>
      <c r="BE1072" s="53"/>
      <c r="BF1072" s="53"/>
      <c r="BG1072" s="53"/>
      <c r="BH1072" s="53"/>
      <c r="BI1072" s="53"/>
      <c r="BJ1072" s="53"/>
      <c r="BK1072" s="53"/>
      <c r="BL1072" s="53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</row>
    <row r="1073" spans="3:134">
      <c r="C1073"/>
      <c r="D1073"/>
      <c r="E1073"/>
      <c r="F1073"/>
      <c r="G1073" s="31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53"/>
      <c r="AT1073" s="53"/>
      <c r="AU1073" s="53"/>
      <c r="AV1073" s="53"/>
      <c r="AW1073" s="53"/>
      <c r="AX1073" s="53"/>
      <c r="AY1073" s="53"/>
      <c r="AZ1073" s="53"/>
      <c r="BA1073" s="53"/>
      <c r="BB1073" s="53"/>
      <c r="BC1073" s="53"/>
      <c r="BD1073" s="53"/>
      <c r="BE1073" s="53"/>
      <c r="BF1073" s="53"/>
      <c r="BG1073" s="53"/>
      <c r="BH1073" s="53"/>
      <c r="BI1073" s="53"/>
      <c r="BJ1073" s="53"/>
      <c r="BK1073" s="53"/>
      <c r="BL1073" s="5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</row>
    <row r="1074" spans="3:134">
      <c r="C1074"/>
      <c r="D1074"/>
      <c r="E1074"/>
      <c r="F1074"/>
      <c r="G1074" s="31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53"/>
      <c r="AT1074" s="53"/>
      <c r="AU1074" s="53"/>
      <c r="AV1074" s="53"/>
      <c r="AW1074" s="53"/>
      <c r="AX1074" s="53"/>
      <c r="AY1074" s="53"/>
      <c r="AZ1074" s="53"/>
      <c r="BA1074" s="53"/>
      <c r="BB1074" s="53"/>
      <c r="BC1074" s="53"/>
      <c r="BD1074" s="53"/>
      <c r="BE1074" s="53"/>
      <c r="BF1074" s="53"/>
      <c r="BG1074" s="53"/>
      <c r="BH1074" s="53"/>
      <c r="BI1074" s="53"/>
      <c r="BJ1074" s="53"/>
      <c r="BK1074" s="53"/>
      <c r="BL1074" s="53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</row>
    <row r="1075" spans="3:134">
      <c r="C1075"/>
      <c r="D1075"/>
      <c r="E1075"/>
      <c r="F1075"/>
      <c r="G1075" s="31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53"/>
      <c r="AT1075" s="53"/>
      <c r="AU1075" s="53"/>
      <c r="AV1075" s="53"/>
      <c r="AW1075" s="53"/>
      <c r="AX1075" s="53"/>
      <c r="AY1075" s="53"/>
      <c r="AZ1075" s="53"/>
      <c r="BA1075" s="53"/>
      <c r="BB1075" s="53"/>
      <c r="BC1075" s="53"/>
      <c r="BD1075" s="53"/>
      <c r="BE1075" s="53"/>
      <c r="BF1075" s="53"/>
      <c r="BG1075" s="53"/>
      <c r="BH1075" s="53"/>
      <c r="BI1075" s="53"/>
      <c r="BJ1075" s="53"/>
      <c r="BK1075" s="53"/>
      <c r="BL1075" s="53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</row>
    <row r="1076" spans="3:134">
      <c r="C1076"/>
      <c r="D1076"/>
      <c r="E1076"/>
      <c r="F1076"/>
      <c r="G1076" s="31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3"/>
      <c r="AV1076" s="53"/>
      <c r="AW1076" s="53"/>
      <c r="AX1076" s="53"/>
      <c r="AY1076" s="53"/>
      <c r="AZ1076" s="53"/>
      <c r="BA1076" s="53"/>
      <c r="BB1076" s="53"/>
      <c r="BC1076" s="53"/>
      <c r="BD1076" s="53"/>
      <c r="BE1076" s="53"/>
      <c r="BF1076" s="53"/>
      <c r="BG1076" s="53"/>
      <c r="BH1076" s="53"/>
      <c r="BI1076" s="53"/>
      <c r="BJ1076" s="53"/>
      <c r="BK1076" s="53"/>
      <c r="BL1076" s="53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</row>
    <row r="1077" spans="3:134">
      <c r="C1077"/>
      <c r="D1077"/>
      <c r="E1077"/>
      <c r="F1077"/>
      <c r="G1077" s="31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53"/>
      <c r="AT1077" s="53"/>
      <c r="AU1077" s="53"/>
      <c r="AV1077" s="53"/>
      <c r="AW1077" s="53"/>
      <c r="AX1077" s="53"/>
      <c r="AY1077" s="53"/>
      <c r="AZ1077" s="53"/>
      <c r="BA1077" s="53"/>
      <c r="BB1077" s="53"/>
      <c r="BC1077" s="53"/>
      <c r="BD1077" s="53"/>
      <c r="BE1077" s="53"/>
      <c r="BF1077" s="53"/>
      <c r="BG1077" s="53"/>
      <c r="BH1077" s="53"/>
      <c r="BI1077" s="53"/>
      <c r="BJ1077" s="53"/>
      <c r="BK1077" s="53"/>
      <c r="BL1077" s="53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</row>
    <row r="1078" spans="3:134">
      <c r="C1078"/>
      <c r="D1078"/>
      <c r="E1078"/>
      <c r="F1078"/>
      <c r="G1078" s="31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  <c r="AS1078" s="53"/>
      <c r="AT1078" s="53"/>
      <c r="AU1078" s="53"/>
      <c r="AV1078" s="53"/>
      <c r="AW1078" s="53"/>
      <c r="AX1078" s="53"/>
      <c r="AY1078" s="53"/>
      <c r="AZ1078" s="53"/>
      <c r="BA1078" s="53"/>
      <c r="BB1078" s="53"/>
      <c r="BC1078" s="53"/>
      <c r="BD1078" s="53"/>
      <c r="BE1078" s="53"/>
      <c r="BF1078" s="53"/>
      <c r="BG1078" s="53"/>
      <c r="BH1078" s="53"/>
      <c r="BI1078" s="53"/>
      <c r="BJ1078" s="53"/>
      <c r="BK1078" s="53"/>
      <c r="BL1078" s="53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</row>
    <row r="1079" spans="3:134">
      <c r="C1079"/>
      <c r="D1079"/>
      <c r="E1079"/>
      <c r="F1079"/>
      <c r="G1079" s="31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  <c r="AS1079" s="53"/>
      <c r="AT1079" s="53"/>
      <c r="AU1079" s="53"/>
      <c r="AV1079" s="53"/>
      <c r="AW1079" s="53"/>
      <c r="AX1079" s="53"/>
      <c r="AY1079" s="53"/>
      <c r="AZ1079" s="53"/>
      <c r="BA1079" s="53"/>
      <c r="BB1079" s="53"/>
      <c r="BC1079" s="53"/>
      <c r="BD1079" s="53"/>
      <c r="BE1079" s="53"/>
      <c r="BF1079" s="53"/>
      <c r="BG1079" s="53"/>
      <c r="BH1079" s="53"/>
      <c r="BI1079" s="53"/>
      <c r="BJ1079" s="53"/>
      <c r="BK1079" s="53"/>
      <c r="BL1079" s="53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</row>
    <row r="1080" spans="3:134">
      <c r="C1080"/>
      <c r="D1080"/>
      <c r="E1080"/>
      <c r="F1080"/>
      <c r="G1080" s="31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  <c r="AS1080" s="53"/>
      <c r="AT1080" s="53"/>
      <c r="AU1080" s="53"/>
      <c r="AV1080" s="53"/>
      <c r="AW1080" s="53"/>
      <c r="AX1080" s="53"/>
      <c r="AY1080" s="53"/>
      <c r="AZ1080" s="53"/>
      <c r="BA1080" s="53"/>
      <c r="BB1080" s="53"/>
      <c r="BC1080" s="53"/>
      <c r="BD1080" s="53"/>
      <c r="BE1080" s="53"/>
      <c r="BF1080" s="53"/>
      <c r="BG1080" s="53"/>
      <c r="BH1080" s="53"/>
      <c r="BI1080" s="53"/>
      <c r="BJ1080" s="53"/>
      <c r="BK1080" s="53"/>
      <c r="BL1080" s="53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</row>
    <row r="1081" spans="3:134">
      <c r="C1081"/>
      <c r="D1081"/>
      <c r="E1081"/>
      <c r="F1081"/>
      <c r="G1081" s="31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53"/>
      <c r="AT1081" s="53"/>
      <c r="AU1081" s="53"/>
      <c r="AV1081" s="53"/>
      <c r="AW1081" s="53"/>
      <c r="AX1081" s="53"/>
      <c r="AY1081" s="53"/>
      <c r="AZ1081" s="53"/>
      <c r="BA1081" s="53"/>
      <c r="BB1081" s="53"/>
      <c r="BC1081" s="53"/>
      <c r="BD1081" s="53"/>
      <c r="BE1081" s="53"/>
      <c r="BF1081" s="53"/>
      <c r="BG1081" s="53"/>
      <c r="BH1081" s="53"/>
      <c r="BI1081" s="53"/>
      <c r="BJ1081" s="53"/>
      <c r="BK1081" s="53"/>
      <c r="BL1081" s="53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</row>
    <row r="1082" spans="3:134">
      <c r="C1082"/>
      <c r="D1082"/>
      <c r="E1082"/>
      <c r="F1082"/>
      <c r="G1082" s="31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53"/>
      <c r="AT1082" s="53"/>
      <c r="AU1082" s="53"/>
      <c r="AV1082" s="53"/>
      <c r="AW1082" s="53"/>
      <c r="AX1082" s="53"/>
      <c r="AY1082" s="53"/>
      <c r="AZ1082" s="53"/>
      <c r="BA1082" s="53"/>
      <c r="BB1082" s="53"/>
      <c r="BC1082" s="53"/>
      <c r="BD1082" s="53"/>
      <c r="BE1082" s="53"/>
      <c r="BF1082" s="53"/>
      <c r="BG1082" s="53"/>
      <c r="BH1082" s="53"/>
      <c r="BI1082" s="53"/>
      <c r="BJ1082" s="53"/>
      <c r="BK1082" s="53"/>
      <c r="BL1082" s="53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</row>
    <row r="1083" spans="3:134">
      <c r="C1083"/>
      <c r="D1083"/>
      <c r="E1083"/>
      <c r="F1083"/>
      <c r="G1083" s="31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53"/>
      <c r="AT1083" s="53"/>
      <c r="AU1083" s="53"/>
      <c r="AV1083" s="53"/>
      <c r="AW1083" s="53"/>
      <c r="AX1083" s="53"/>
      <c r="AY1083" s="53"/>
      <c r="AZ1083" s="53"/>
      <c r="BA1083" s="53"/>
      <c r="BB1083" s="53"/>
      <c r="BC1083" s="53"/>
      <c r="BD1083" s="53"/>
      <c r="BE1083" s="53"/>
      <c r="BF1083" s="53"/>
      <c r="BG1083" s="53"/>
      <c r="BH1083" s="53"/>
      <c r="BI1083" s="53"/>
      <c r="BJ1083" s="53"/>
      <c r="BK1083" s="53"/>
      <c r="BL1083" s="5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</row>
    <row r="1084" spans="3:134">
      <c r="C1084"/>
      <c r="D1084"/>
      <c r="E1084"/>
      <c r="F1084"/>
      <c r="G1084" s="31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53"/>
      <c r="AT1084" s="53"/>
      <c r="AU1084" s="53"/>
      <c r="AV1084" s="53"/>
      <c r="AW1084" s="53"/>
      <c r="AX1084" s="53"/>
      <c r="AY1084" s="53"/>
      <c r="AZ1084" s="53"/>
      <c r="BA1084" s="53"/>
      <c r="BB1084" s="53"/>
      <c r="BC1084" s="53"/>
      <c r="BD1084" s="53"/>
      <c r="BE1084" s="53"/>
      <c r="BF1084" s="53"/>
      <c r="BG1084" s="53"/>
      <c r="BH1084" s="53"/>
      <c r="BI1084" s="53"/>
      <c r="BJ1084" s="53"/>
      <c r="BK1084" s="53"/>
      <c r="BL1084" s="53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</row>
    <row r="1085" spans="3:134">
      <c r="C1085"/>
      <c r="D1085"/>
      <c r="E1085"/>
      <c r="F1085"/>
      <c r="G1085" s="31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3"/>
      <c r="AV1085" s="53"/>
      <c r="AW1085" s="53"/>
      <c r="AX1085" s="53"/>
      <c r="AY1085" s="53"/>
      <c r="AZ1085" s="53"/>
      <c r="BA1085" s="53"/>
      <c r="BB1085" s="53"/>
      <c r="BC1085" s="53"/>
      <c r="BD1085" s="53"/>
      <c r="BE1085" s="53"/>
      <c r="BF1085" s="53"/>
      <c r="BG1085" s="53"/>
      <c r="BH1085" s="53"/>
      <c r="BI1085" s="53"/>
      <c r="BJ1085" s="53"/>
      <c r="BK1085" s="53"/>
      <c r="BL1085" s="53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</row>
    <row r="1086" spans="3:134">
      <c r="C1086"/>
      <c r="D1086"/>
      <c r="E1086"/>
      <c r="F1086"/>
      <c r="G1086" s="31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53"/>
      <c r="AT1086" s="53"/>
      <c r="AU1086" s="53"/>
      <c r="AV1086" s="53"/>
      <c r="AW1086" s="53"/>
      <c r="AX1086" s="53"/>
      <c r="AY1086" s="53"/>
      <c r="AZ1086" s="53"/>
      <c r="BA1086" s="53"/>
      <c r="BB1086" s="53"/>
      <c r="BC1086" s="53"/>
      <c r="BD1086" s="53"/>
      <c r="BE1086" s="53"/>
      <c r="BF1086" s="53"/>
      <c r="BG1086" s="53"/>
      <c r="BH1086" s="53"/>
      <c r="BI1086" s="53"/>
      <c r="BJ1086" s="53"/>
      <c r="BK1086" s="53"/>
      <c r="BL1086" s="53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</row>
    <row r="1087" spans="3:134">
      <c r="C1087"/>
      <c r="D1087"/>
      <c r="E1087"/>
      <c r="F1087"/>
      <c r="G1087" s="31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53"/>
      <c r="AT1087" s="53"/>
      <c r="AU1087" s="53"/>
      <c r="AV1087" s="53"/>
      <c r="AW1087" s="53"/>
      <c r="AX1087" s="53"/>
      <c r="AY1087" s="53"/>
      <c r="AZ1087" s="53"/>
      <c r="BA1087" s="53"/>
      <c r="BB1087" s="53"/>
      <c r="BC1087" s="53"/>
      <c r="BD1087" s="53"/>
      <c r="BE1087" s="53"/>
      <c r="BF1087" s="53"/>
      <c r="BG1087" s="53"/>
      <c r="BH1087" s="53"/>
      <c r="BI1087" s="53"/>
      <c r="BJ1087" s="53"/>
      <c r="BK1087" s="53"/>
      <c r="BL1087" s="53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</row>
    <row r="1088" spans="3:134">
      <c r="C1088"/>
      <c r="D1088"/>
      <c r="E1088"/>
      <c r="F1088"/>
      <c r="G1088" s="31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53"/>
      <c r="AT1088" s="53"/>
      <c r="AU1088" s="53"/>
      <c r="AV1088" s="53"/>
      <c r="AW1088" s="53"/>
      <c r="AX1088" s="53"/>
      <c r="AY1088" s="53"/>
      <c r="AZ1088" s="53"/>
      <c r="BA1088" s="53"/>
      <c r="BB1088" s="53"/>
      <c r="BC1088" s="53"/>
      <c r="BD1088" s="53"/>
      <c r="BE1088" s="53"/>
      <c r="BF1088" s="53"/>
      <c r="BG1088" s="53"/>
      <c r="BH1088" s="53"/>
      <c r="BI1088" s="53"/>
      <c r="BJ1088" s="53"/>
      <c r="BK1088" s="53"/>
      <c r="BL1088" s="53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</row>
    <row r="1089" spans="3:134">
      <c r="C1089"/>
      <c r="D1089"/>
      <c r="E1089"/>
      <c r="F1089"/>
      <c r="G1089" s="31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53"/>
      <c r="AT1089" s="53"/>
      <c r="AU1089" s="53"/>
      <c r="AV1089" s="53"/>
      <c r="AW1089" s="53"/>
      <c r="AX1089" s="53"/>
      <c r="AY1089" s="53"/>
      <c r="AZ1089" s="53"/>
      <c r="BA1089" s="53"/>
      <c r="BB1089" s="53"/>
      <c r="BC1089" s="53"/>
      <c r="BD1089" s="53"/>
      <c r="BE1089" s="53"/>
      <c r="BF1089" s="53"/>
      <c r="BG1089" s="53"/>
      <c r="BH1089" s="53"/>
      <c r="BI1089" s="53"/>
      <c r="BJ1089" s="53"/>
      <c r="BK1089" s="53"/>
      <c r="BL1089" s="53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</row>
    <row r="1090" spans="3:134">
      <c r="C1090"/>
      <c r="D1090"/>
      <c r="E1090"/>
      <c r="F1090"/>
      <c r="G1090" s="31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53"/>
      <c r="AT1090" s="53"/>
      <c r="AU1090" s="53"/>
      <c r="AV1090" s="53"/>
      <c r="AW1090" s="53"/>
      <c r="AX1090" s="53"/>
      <c r="AY1090" s="53"/>
      <c r="AZ1090" s="53"/>
      <c r="BA1090" s="53"/>
      <c r="BB1090" s="53"/>
      <c r="BC1090" s="53"/>
      <c r="BD1090" s="53"/>
      <c r="BE1090" s="53"/>
      <c r="BF1090" s="53"/>
      <c r="BG1090" s="53"/>
      <c r="BH1090" s="53"/>
      <c r="BI1090" s="53"/>
      <c r="BJ1090" s="53"/>
      <c r="BK1090" s="53"/>
      <c r="BL1090" s="53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</row>
    <row r="1091" spans="3:134">
      <c r="C1091"/>
      <c r="D1091"/>
      <c r="E1091"/>
      <c r="F1091"/>
      <c r="G1091" s="31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53"/>
      <c r="AT1091" s="53"/>
      <c r="AU1091" s="53"/>
      <c r="AV1091" s="53"/>
      <c r="AW1091" s="53"/>
      <c r="AX1091" s="53"/>
      <c r="AY1091" s="53"/>
      <c r="AZ1091" s="53"/>
      <c r="BA1091" s="53"/>
      <c r="BB1091" s="53"/>
      <c r="BC1091" s="53"/>
      <c r="BD1091" s="53"/>
      <c r="BE1091" s="53"/>
      <c r="BF1091" s="53"/>
      <c r="BG1091" s="53"/>
      <c r="BH1091" s="53"/>
      <c r="BI1091" s="53"/>
      <c r="BJ1091" s="53"/>
      <c r="BK1091" s="53"/>
      <c r="BL1091" s="53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</row>
    <row r="1092" spans="3:134">
      <c r="C1092"/>
      <c r="D1092"/>
      <c r="E1092"/>
      <c r="F1092"/>
      <c r="G1092" s="31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3"/>
      <c r="AV1092" s="53"/>
      <c r="AW1092" s="53"/>
      <c r="AX1092" s="53"/>
      <c r="AY1092" s="53"/>
      <c r="AZ1092" s="53"/>
      <c r="BA1092" s="53"/>
      <c r="BB1092" s="53"/>
      <c r="BC1092" s="53"/>
      <c r="BD1092" s="53"/>
      <c r="BE1092" s="53"/>
      <c r="BF1092" s="53"/>
      <c r="BG1092" s="53"/>
      <c r="BH1092" s="53"/>
      <c r="BI1092" s="53"/>
      <c r="BJ1092" s="53"/>
      <c r="BK1092" s="53"/>
      <c r="BL1092" s="53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</row>
    <row r="1093" spans="3:134">
      <c r="C1093"/>
      <c r="D1093"/>
      <c r="E1093"/>
      <c r="F1093"/>
      <c r="G1093" s="31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3"/>
      <c r="AV1093" s="53"/>
      <c r="AW1093" s="53"/>
      <c r="AX1093" s="53"/>
      <c r="AY1093" s="53"/>
      <c r="AZ1093" s="53"/>
      <c r="BA1093" s="53"/>
      <c r="BB1093" s="53"/>
      <c r="BC1093" s="53"/>
      <c r="BD1093" s="53"/>
      <c r="BE1093" s="53"/>
      <c r="BF1093" s="53"/>
      <c r="BG1093" s="53"/>
      <c r="BH1093" s="53"/>
      <c r="BI1093" s="53"/>
      <c r="BJ1093" s="53"/>
      <c r="BK1093" s="53"/>
      <c r="BL1093" s="5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</row>
    <row r="1094" spans="3:134">
      <c r="C1094"/>
      <c r="D1094"/>
      <c r="E1094"/>
      <c r="F1094"/>
      <c r="G1094" s="31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53"/>
      <c r="AT1094" s="53"/>
      <c r="AU1094" s="53"/>
      <c r="AV1094" s="53"/>
      <c r="AW1094" s="53"/>
      <c r="AX1094" s="53"/>
      <c r="AY1094" s="53"/>
      <c r="AZ1094" s="53"/>
      <c r="BA1094" s="53"/>
      <c r="BB1094" s="53"/>
      <c r="BC1094" s="53"/>
      <c r="BD1094" s="53"/>
      <c r="BE1094" s="53"/>
      <c r="BF1094" s="53"/>
      <c r="BG1094" s="53"/>
      <c r="BH1094" s="53"/>
      <c r="BI1094" s="53"/>
      <c r="BJ1094" s="53"/>
      <c r="BK1094" s="53"/>
      <c r="BL1094" s="53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</row>
    <row r="1095" spans="3:134">
      <c r="C1095"/>
      <c r="D1095"/>
      <c r="E1095"/>
      <c r="F1095"/>
      <c r="G1095" s="31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3"/>
      <c r="AV1095" s="53"/>
      <c r="AW1095" s="53"/>
      <c r="AX1095" s="53"/>
      <c r="AY1095" s="53"/>
      <c r="AZ1095" s="53"/>
      <c r="BA1095" s="53"/>
      <c r="BB1095" s="53"/>
      <c r="BC1095" s="53"/>
      <c r="BD1095" s="53"/>
      <c r="BE1095" s="53"/>
      <c r="BF1095" s="53"/>
      <c r="BG1095" s="53"/>
      <c r="BH1095" s="53"/>
      <c r="BI1095" s="53"/>
      <c r="BJ1095" s="53"/>
      <c r="BK1095" s="53"/>
      <c r="BL1095" s="53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</row>
    <row r="1096" spans="3:134">
      <c r="C1096"/>
      <c r="D1096"/>
      <c r="E1096"/>
      <c r="F1096"/>
      <c r="G1096" s="31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53"/>
      <c r="AT1096" s="53"/>
      <c r="AU1096" s="53"/>
      <c r="AV1096" s="53"/>
      <c r="AW1096" s="53"/>
      <c r="AX1096" s="53"/>
      <c r="AY1096" s="53"/>
      <c r="AZ1096" s="53"/>
      <c r="BA1096" s="53"/>
      <c r="BB1096" s="53"/>
      <c r="BC1096" s="53"/>
      <c r="BD1096" s="53"/>
      <c r="BE1096" s="53"/>
      <c r="BF1096" s="53"/>
      <c r="BG1096" s="53"/>
      <c r="BH1096" s="53"/>
      <c r="BI1096" s="53"/>
      <c r="BJ1096" s="53"/>
      <c r="BK1096" s="53"/>
      <c r="BL1096" s="53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</row>
    <row r="1097" spans="3:134">
      <c r="C1097"/>
      <c r="D1097"/>
      <c r="E1097"/>
      <c r="F1097"/>
      <c r="G1097" s="31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53"/>
      <c r="AT1097" s="53"/>
      <c r="AU1097" s="53"/>
      <c r="AV1097" s="53"/>
      <c r="AW1097" s="53"/>
      <c r="AX1097" s="53"/>
      <c r="AY1097" s="53"/>
      <c r="AZ1097" s="53"/>
      <c r="BA1097" s="53"/>
      <c r="BB1097" s="53"/>
      <c r="BC1097" s="53"/>
      <c r="BD1097" s="53"/>
      <c r="BE1097" s="53"/>
      <c r="BF1097" s="53"/>
      <c r="BG1097" s="53"/>
      <c r="BH1097" s="53"/>
      <c r="BI1097" s="53"/>
      <c r="BJ1097" s="53"/>
      <c r="BK1097" s="53"/>
      <c r="BL1097" s="53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</row>
    <row r="1098" spans="3:134">
      <c r="C1098"/>
      <c r="D1098"/>
      <c r="E1098"/>
      <c r="F1098"/>
      <c r="G1098" s="31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3"/>
      <c r="AV1098" s="53"/>
      <c r="AW1098" s="53"/>
      <c r="AX1098" s="53"/>
      <c r="AY1098" s="53"/>
      <c r="AZ1098" s="53"/>
      <c r="BA1098" s="53"/>
      <c r="BB1098" s="53"/>
      <c r="BC1098" s="53"/>
      <c r="BD1098" s="53"/>
      <c r="BE1098" s="53"/>
      <c r="BF1098" s="53"/>
      <c r="BG1098" s="53"/>
      <c r="BH1098" s="53"/>
      <c r="BI1098" s="53"/>
      <c r="BJ1098" s="53"/>
      <c r="BK1098" s="53"/>
      <c r="BL1098" s="53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</row>
    <row r="1099" spans="3:134">
      <c r="C1099"/>
      <c r="D1099"/>
      <c r="E1099"/>
      <c r="F1099"/>
      <c r="G1099" s="31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3"/>
      <c r="AV1099" s="53"/>
      <c r="AW1099" s="53"/>
      <c r="AX1099" s="53"/>
      <c r="AY1099" s="53"/>
      <c r="AZ1099" s="53"/>
      <c r="BA1099" s="53"/>
      <c r="BB1099" s="53"/>
      <c r="BC1099" s="53"/>
      <c r="BD1099" s="53"/>
      <c r="BE1099" s="53"/>
      <c r="BF1099" s="53"/>
      <c r="BG1099" s="53"/>
      <c r="BH1099" s="53"/>
      <c r="BI1099" s="53"/>
      <c r="BJ1099" s="53"/>
      <c r="BK1099" s="53"/>
      <c r="BL1099" s="53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</row>
    <row r="1100" spans="3:134">
      <c r="C1100"/>
      <c r="D1100"/>
      <c r="E1100"/>
      <c r="F1100"/>
      <c r="G1100" s="31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3"/>
      <c r="AV1100" s="53"/>
      <c r="AW1100" s="53"/>
      <c r="AX1100" s="53"/>
      <c r="AY1100" s="53"/>
      <c r="AZ1100" s="53"/>
      <c r="BA1100" s="53"/>
      <c r="BB1100" s="53"/>
      <c r="BC1100" s="53"/>
      <c r="BD1100" s="53"/>
      <c r="BE1100" s="53"/>
      <c r="BF1100" s="53"/>
      <c r="BG1100" s="53"/>
      <c r="BH1100" s="53"/>
      <c r="BI1100" s="53"/>
      <c r="BJ1100" s="53"/>
      <c r="BK1100" s="53"/>
      <c r="BL1100" s="53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</row>
    <row r="1101" spans="3:134">
      <c r="C1101"/>
      <c r="D1101"/>
      <c r="E1101"/>
      <c r="F1101"/>
      <c r="G1101" s="31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3"/>
      <c r="AV1101" s="53"/>
      <c r="AW1101" s="53"/>
      <c r="AX1101" s="53"/>
      <c r="AY1101" s="53"/>
      <c r="AZ1101" s="53"/>
      <c r="BA1101" s="53"/>
      <c r="BB1101" s="53"/>
      <c r="BC1101" s="53"/>
      <c r="BD1101" s="53"/>
      <c r="BE1101" s="53"/>
      <c r="BF1101" s="53"/>
      <c r="BG1101" s="53"/>
      <c r="BH1101" s="53"/>
      <c r="BI1101" s="53"/>
      <c r="BJ1101" s="53"/>
      <c r="BK1101" s="53"/>
      <c r="BL1101" s="53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</row>
    <row r="1102" spans="3:134">
      <c r="C1102"/>
      <c r="D1102"/>
      <c r="E1102"/>
      <c r="F1102"/>
      <c r="G1102" s="31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3"/>
      <c r="AV1102" s="53"/>
      <c r="AW1102" s="53"/>
      <c r="AX1102" s="53"/>
      <c r="AY1102" s="53"/>
      <c r="AZ1102" s="53"/>
      <c r="BA1102" s="53"/>
      <c r="BB1102" s="53"/>
      <c r="BC1102" s="53"/>
      <c r="BD1102" s="53"/>
      <c r="BE1102" s="53"/>
      <c r="BF1102" s="53"/>
      <c r="BG1102" s="53"/>
      <c r="BH1102" s="53"/>
      <c r="BI1102" s="53"/>
      <c r="BJ1102" s="53"/>
      <c r="BK1102" s="53"/>
      <c r="BL1102" s="53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</row>
    <row r="1103" spans="3:134">
      <c r="C1103"/>
      <c r="D1103"/>
      <c r="E1103"/>
      <c r="F1103"/>
      <c r="G1103" s="31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3"/>
      <c r="AV1103" s="53"/>
      <c r="AW1103" s="53"/>
      <c r="AX1103" s="53"/>
      <c r="AY1103" s="53"/>
      <c r="AZ1103" s="53"/>
      <c r="BA1103" s="53"/>
      <c r="BB1103" s="53"/>
      <c r="BC1103" s="53"/>
      <c r="BD1103" s="53"/>
      <c r="BE1103" s="53"/>
      <c r="BF1103" s="53"/>
      <c r="BG1103" s="53"/>
      <c r="BH1103" s="53"/>
      <c r="BI1103" s="53"/>
      <c r="BJ1103" s="53"/>
      <c r="BK1103" s="53"/>
      <c r="BL1103" s="5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</row>
    <row r="1104" spans="3:134">
      <c r="C1104"/>
      <c r="D1104"/>
      <c r="E1104"/>
      <c r="F1104"/>
      <c r="G1104" s="31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3"/>
      <c r="AV1104" s="53"/>
      <c r="AW1104" s="53"/>
      <c r="AX1104" s="53"/>
      <c r="AY1104" s="53"/>
      <c r="AZ1104" s="53"/>
      <c r="BA1104" s="53"/>
      <c r="BB1104" s="53"/>
      <c r="BC1104" s="53"/>
      <c r="BD1104" s="53"/>
      <c r="BE1104" s="53"/>
      <c r="BF1104" s="53"/>
      <c r="BG1104" s="53"/>
      <c r="BH1104" s="53"/>
      <c r="BI1104" s="53"/>
      <c r="BJ1104" s="53"/>
      <c r="BK1104" s="53"/>
      <c r="BL1104" s="53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</row>
    <row r="1105" spans="3:134">
      <c r="C1105"/>
      <c r="D1105"/>
      <c r="E1105"/>
      <c r="F1105"/>
      <c r="G1105" s="31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3"/>
      <c r="AV1105" s="53"/>
      <c r="AW1105" s="53"/>
      <c r="AX1105" s="53"/>
      <c r="AY1105" s="53"/>
      <c r="AZ1105" s="53"/>
      <c r="BA1105" s="53"/>
      <c r="BB1105" s="53"/>
      <c r="BC1105" s="53"/>
      <c r="BD1105" s="53"/>
      <c r="BE1105" s="53"/>
      <c r="BF1105" s="53"/>
      <c r="BG1105" s="53"/>
      <c r="BH1105" s="53"/>
      <c r="BI1105" s="53"/>
      <c r="BJ1105" s="53"/>
      <c r="BK1105" s="53"/>
      <c r="BL1105" s="53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</row>
    <row r="1106" spans="3:134">
      <c r="C1106"/>
      <c r="D1106"/>
      <c r="E1106"/>
      <c r="F1106"/>
      <c r="G1106" s="31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3"/>
      <c r="AV1106" s="53"/>
      <c r="AW1106" s="53"/>
      <c r="AX1106" s="53"/>
      <c r="AY1106" s="53"/>
      <c r="AZ1106" s="53"/>
      <c r="BA1106" s="53"/>
      <c r="BB1106" s="53"/>
      <c r="BC1106" s="53"/>
      <c r="BD1106" s="53"/>
      <c r="BE1106" s="53"/>
      <c r="BF1106" s="53"/>
      <c r="BG1106" s="53"/>
      <c r="BH1106" s="53"/>
      <c r="BI1106" s="53"/>
      <c r="BJ1106" s="53"/>
      <c r="BK1106" s="53"/>
      <c r="BL1106" s="53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</row>
    <row r="1107" spans="3:134">
      <c r="C1107"/>
      <c r="D1107"/>
      <c r="E1107"/>
      <c r="F1107"/>
      <c r="G1107" s="31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53"/>
      <c r="AT1107" s="53"/>
      <c r="AU1107" s="53"/>
      <c r="AV1107" s="53"/>
      <c r="AW1107" s="53"/>
      <c r="AX1107" s="53"/>
      <c r="AY1107" s="53"/>
      <c r="AZ1107" s="53"/>
      <c r="BA1107" s="53"/>
      <c r="BB1107" s="53"/>
      <c r="BC1107" s="53"/>
      <c r="BD1107" s="53"/>
      <c r="BE1107" s="53"/>
      <c r="BF1107" s="53"/>
      <c r="BG1107" s="53"/>
      <c r="BH1107" s="53"/>
      <c r="BI1107" s="53"/>
      <c r="BJ1107" s="53"/>
      <c r="BK1107" s="53"/>
      <c r="BL1107" s="53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</row>
    <row r="1108" spans="3:134">
      <c r="C1108"/>
      <c r="D1108"/>
      <c r="E1108"/>
      <c r="F1108"/>
      <c r="G1108" s="31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3"/>
      <c r="AV1108" s="53"/>
      <c r="AW1108" s="53"/>
      <c r="AX1108" s="53"/>
      <c r="AY1108" s="53"/>
      <c r="AZ1108" s="53"/>
      <c r="BA1108" s="53"/>
      <c r="BB1108" s="53"/>
      <c r="BC1108" s="53"/>
      <c r="BD1108" s="53"/>
      <c r="BE1108" s="53"/>
      <c r="BF1108" s="53"/>
      <c r="BG1108" s="53"/>
      <c r="BH1108" s="53"/>
      <c r="BI1108" s="53"/>
      <c r="BJ1108" s="53"/>
      <c r="BK1108" s="53"/>
      <c r="BL1108" s="53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</row>
    <row r="1109" spans="3:134">
      <c r="C1109"/>
      <c r="D1109"/>
      <c r="E1109"/>
      <c r="F1109"/>
      <c r="G1109" s="31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3"/>
      <c r="AV1109" s="53"/>
      <c r="AW1109" s="53"/>
      <c r="AX1109" s="53"/>
      <c r="AY1109" s="53"/>
      <c r="AZ1109" s="53"/>
      <c r="BA1109" s="53"/>
      <c r="BB1109" s="53"/>
      <c r="BC1109" s="53"/>
      <c r="BD1109" s="53"/>
      <c r="BE1109" s="53"/>
      <c r="BF1109" s="53"/>
      <c r="BG1109" s="53"/>
      <c r="BH1109" s="53"/>
      <c r="BI1109" s="53"/>
      <c r="BJ1109" s="53"/>
      <c r="BK1109" s="53"/>
      <c r="BL1109" s="53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</row>
    <row r="1110" spans="3:134">
      <c r="C1110"/>
      <c r="D1110"/>
      <c r="E1110"/>
      <c r="F1110"/>
      <c r="G1110" s="31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3"/>
      <c r="AV1110" s="53"/>
      <c r="AW1110" s="53"/>
      <c r="AX1110" s="53"/>
      <c r="AY1110" s="53"/>
      <c r="AZ1110" s="53"/>
      <c r="BA1110" s="53"/>
      <c r="BB1110" s="53"/>
      <c r="BC1110" s="53"/>
      <c r="BD1110" s="53"/>
      <c r="BE1110" s="53"/>
      <c r="BF1110" s="53"/>
      <c r="BG1110" s="53"/>
      <c r="BH1110" s="53"/>
      <c r="BI1110" s="53"/>
      <c r="BJ1110" s="53"/>
      <c r="BK1110" s="53"/>
      <c r="BL1110" s="53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</row>
    <row r="1111" spans="3:134">
      <c r="C1111"/>
      <c r="D1111"/>
      <c r="E1111"/>
      <c r="F1111"/>
      <c r="G1111" s="31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3"/>
      <c r="AV1111" s="53"/>
      <c r="AW1111" s="53"/>
      <c r="AX1111" s="53"/>
      <c r="AY1111" s="53"/>
      <c r="AZ1111" s="53"/>
      <c r="BA1111" s="53"/>
      <c r="BB1111" s="53"/>
      <c r="BC1111" s="53"/>
      <c r="BD1111" s="53"/>
      <c r="BE1111" s="53"/>
      <c r="BF1111" s="53"/>
      <c r="BG1111" s="53"/>
      <c r="BH1111" s="53"/>
      <c r="BI1111" s="53"/>
      <c r="BJ1111" s="53"/>
      <c r="BK1111" s="53"/>
      <c r="BL1111" s="53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</row>
    <row r="1112" spans="3:134">
      <c r="C1112"/>
      <c r="D1112"/>
      <c r="E1112"/>
      <c r="F1112"/>
      <c r="G1112" s="31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3"/>
      <c r="AV1112" s="53"/>
      <c r="AW1112" s="53"/>
      <c r="AX1112" s="53"/>
      <c r="AY1112" s="53"/>
      <c r="AZ1112" s="53"/>
      <c r="BA1112" s="53"/>
      <c r="BB1112" s="53"/>
      <c r="BC1112" s="53"/>
      <c r="BD1112" s="53"/>
      <c r="BE1112" s="53"/>
      <c r="BF1112" s="53"/>
      <c r="BG1112" s="53"/>
      <c r="BH1112" s="53"/>
      <c r="BI1112" s="53"/>
      <c r="BJ1112" s="53"/>
      <c r="BK1112" s="53"/>
      <c r="BL1112" s="53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</row>
    <row r="1113" spans="3:134">
      <c r="C1113"/>
      <c r="D1113"/>
      <c r="E1113"/>
      <c r="F1113"/>
      <c r="G1113" s="31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3"/>
      <c r="AV1113" s="53"/>
      <c r="AW1113" s="53"/>
      <c r="AX1113" s="53"/>
      <c r="AY1113" s="53"/>
      <c r="AZ1113" s="53"/>
      <c r="BA1113" s="53"/>
      <c r="BB1113" s="53"/>
      <c r="BC1113" s="53"/>
      <c r="BD1113" s="53"/>
      <c r="BE1113" s="53"/>
      <c r="BF1113" s="53"/>
      <c r="BG1113" s="53"/>
      <c r="BH1113" s="53"/>
      <c r="BI1113" s="53"/>
      <c r="BJ1113" s="53"/>
      <c r="BK1113" s="53"/>
      <c r="BL1113" s="5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</row>
    <row r="1114" spans="3:134">
      <c r="C1114"/>
      <c r="D1114"/>
      <c r="E1114"/>
      <c r="F1114"/>
      <c r="G1114" s="31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3"/>
      <c r="AV1114" s="53"/>
      <c r="AW1114" s="53"/>
      <c r="AX1114" s="53"/>
      <c r="AY1114" s="53"/>
      <c r="AZ1114" s="53"/>
      <c r="BA1114" s="53"/>
      <c r="BB1114" s="53"/>
      <c r="BC1114" s="53"/>
      <c r="BD1114" s="53"/>
      <c r="BE1114" s="53"/>
      <c r="BF1114" s="53"/>
      <c r="BG1114" s="53"/>
      <c r="BH1114" s="53"/>
      <c r="BI1114" s="53"/>
      <c r="BJ1114" s="53"/>
      <c r="BK1114" s="53"/>
      <c r="BL1114" s="53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</row>
    <row r="1115" spans="3:134">
      <c r="C1115"/>
      <c r="D1115"/>
      <c r="E1115"/>
      <c r="F1115"/>
      <c r="G1115" s="31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3"/>
      <c r="AV1115" s="53"/>
      <c r="AW1115" s="53"/>
      <c r="AX1115" s="53"/>
      <c r="AY1115" s="53"/>
      <c r="AZ1115" s="53"/>
      <c r="BA1115" s="53"/>
      <c r="BB1115" s="53"/>
      <c r="BC1115" s="53"/>
      <c r="BD1115" s="53"/>
      <c r="BE1115" s="53"/>
      <c r="BF1115" s="53"/>
      <c r="BG1115" s="53"/>
      <c r="BH1115" s="53"/>
      <c r="BI1115" s="53"/>
      <c r="BJ1115" s="53"/>
      <c r="BK1115" s="53"/>
      <c r="BL1115" s="53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</row>
    <row r="1116" spans="3:134">
      <c r="C1116"/>
      <c r="D1116"/>
      <c r="E1116"/>
      <c r="F1116"/>
      <c r="G1116" s="31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3"/>
      <c r="AV1116" s="53"/>
      <c r="AW1116" s="53"/>
      <c r="AX1116" s="53"/>
      <c r="AY1116" s="53"/>
      <c r="AZ1116" s="53"/>
      <c r="BA1116" s="53"/>
      <c r="BB1116" s="53"/>
      <c r="BC1116" s="53"/>
      <c r="BD1116" s="53"/>
      <c r="BE1116" s="53"/>
      <c r="BF1116" s="53"/>
      <c r="BG1116" s="53"/>
      <c r="BH1116" s="53"/>
      <c r="BI1116" s="53"/>
      <c r="BJ1116" s="53"/>
      <c r="BK1116" s="53"/>
      <c r="BL1116" s="53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</row>
    <row r="1117" spans="3:134">
      <c r="C1117"/>
      <c r="D1117"/>
      <c r="E1117"/>
      <c r="F1117"/>
      <c r="G1117" s="31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3"/>
      <c r="AV1117" s="53"/>
      <c r="AW1117" s="53"/>
      <c r="AX1117" s="53"/>
      <c r="AY1117" s="53"/>
      <c r="AZ1117" s="53"/>
      <c r="BA1117" s="53"/>
      <c r="BB1117" s="53"/>
      <c r="BC1117" s="53"/>
      <c r="BD1117" s="53"/>
      <c r="BE1117" s="53"/>
      <c r="BF1117" s="53"/>
      <c r="BG1117" s="53"/>
      <c r="BH1117" s="53"/>
      <c r="BI1117" s="53"/>
      <c r="BJ1117" s="53"/>
      <c r="BK1117" s="53"/>
      <c r="BL1117" s="53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</row>
    <row r="1118" spans="3:134">
      <c r="C1118"/>
      <c r="D1118"/>
      <c r="E1118"/>
      <c r="F1118"/>
      <c r="G1118" s="31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3"/>
      <c r="AV1118" s="53"/>
      <c r="AW1118" s="53"/>
      <c r="AX1118" s="53"/>
      <c r="AY1118" s="53"/>
      <c r="AZ1118" s="53"/>
      <c r="BA1118" s="53"/>
      <c r="BB1118" s="53"/>
      <c r="BC1118" s="53"/>
      <c r="BD1118" s="53"/>
      <c r="BE1118" s="53"/>
      <c r="BF1118" s="53"/>
      <c r="BG1118" s="53"/>
      <c r="BH1118" s="53"/>
      <c r="BI1118" s="53"/>
      <c r="BJ1118" s="53"/>
      <c r="BK1118" s="53"/>
      <c r="BL1118" s="53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</row>
    <row r="1119" spans="3:134">
      <c r="C1119"/>
      <c r="D1119"/>
      <c r="E1119"/>
      <c r="F1119"/>
      <c r="G1119" s="31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3"/>
      <c r="AV1119" s="53"/>
      <c r="AW1119" s="53"/>
      <c r="AX1119" s="53"/>
      <c r="AY1119" s="53"/>
      <c r="AZ1119" s="53"/>
      <c r="BA1119" s="53"/>
      <c r="BB1119" s="53"/>
      <c r="BC1119" s="53"/>
      <c r="BD1119" s="53"/>
      <c r="BE1119" s="53"/>
      <c r="BF1119" s="53"/>
      <c r="BG1119" s="53"/>
      <c r="BH1119" s="53"/>
      <c r="BI1119" s="53"/>
      <c r="BJ1119" s="53"/>
      <c r="BK1119" s="53"/>
      <c r="BL1119" s="53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</row>
    <row r="1120" spans="3:134">
      <c r="C1120"/>
      <c r="D1120"/>
      <c r="E1120"/>
      <c r="F1120"/>
      <c r="G1120" s="31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3"/>
      <c r="AV1120" s="53"/>
      <c r="AW1120" s="53"/>
      <c r="AX1120" s="53"/>
      <c r="AY1120" s="53"/>
      <c r="AZ1120" s="53"/>
      <c r="BA1120" s="53"/>
      <c r="BB1120" s="53"/>
      <c r="BC1120" s="53"/>
      <c r="BD1120" s="53"/>
      <c r="BE1120" s="53"/>
      <c r="BF1120" s="53"/>
      <c r="BG1120" s="53"/>
      <c r="BH1120" s="53"/>
      <c r="BI1120" s="53"/>
      <c r="BJ1120" s="53"/>
      <c r="BK1120" s="53"/>
      <c r="BL1120" s="53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</row>
    <row r="1121" spans="3:134">
      <c r="C1121"/>
      <c r="D1121"/>
      <c r="E1121"/>
      <c r="F1121"/>
      <c r="G1121" s="31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3"/>
      <c r="AV1121" s="53"/>
      <c r="AW1121" s="53"/>
      <c r="AX1121" s="53"/>
      <c r="AY1121" s="53"/>
      <c r="AZ1121" s="53"/>
      <c r="BA1121" s="53"/>
      <c r="BB1121" s="53"/>
      <c r="BC1121" s="53"/>
      <c r="BD1121" s="53"/>
      <c r="BE1121" s="53"/>
      <c r="BF1121" s="53"/>
      <c r="BG1121" s="53"/>
      <c r="BH1121" s="53"/>
      <c r="BI1121" s="53"/>
      <c r="BJ1121" s="53"/>
      <c r="BK1121" s="53"/>
      <c r="BL1121" s="53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</row>
    <row r="1122" spans="3:134">
      <c r="C1122"/>
      <c r="D1122"/>
      <c r="E1122"/>
      <c r="F1122"/>
      <c r="G1122" s="31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3"/>
      <c r="AV1122" s="53"/>
      <c r="AW1122" s="53"/>
      <c r="AX1122" s="53"/>
      <c r="AY1122" s="53"/>
      <c r="AZ1122" s="53"/>
      <c r="BA1122" s="53"/>
      <c r="BB1122" s="53"/>
      <c r="BC1122" s="53"/>
      <c r="BD1122" s="53"/>
      <c r="BE1122" s="53"/>
      <c r="BF1122" s="53"/>
      <c r="BG1122" s="53"/>
      <c r="BH1122" s="53"/>
      <c r="BI1122" s="53"/>
      <c r="BJ1122" s="53"/>
      <c r="BK1122" s="53"/>
      <c r="BL1122" s="53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</row>
    <row r="1123" spans="3:134">
      <c r="C1123"/>
      <c r="D1123"/>
      <c r="E1123"/>
      <c r="F1123"/>
      <c r="G1123" s="31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3"/>
      <c r="AV1123" s="53"/>
      <c r="AW1123" s="53"/>
      <c r="AX1123" s="53"/>
      <c r="AY1123" s="53"/>
      <c r="AZ1123" s="53"/>
      <c r="BA1123" s="53"/>
      <c r="BB1123" s="53"/>
      <c r="BC1123" s="53"/>
      <c r="BD1123" s="53"/>
      <c r="BE1123" s="53"/>
      <c r="BF1123" s="53"/>
      <c r="BG1123" s="53"/>
      <c r="BH1123" s="53"/>
      <c r="BI1123" s="53"/>
      <c r="BJ1123" s="53"/>
      <c r="BK1123" s="53"/>
      <c r="BL1123" s="5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</row>
    <row r="1124" spans="3:134">
      <c r="C1124"/>
      <c r="D1124"/>
      <c r="E1124"/>
      <c r="F1124"/>
      <c r="G1124" s="31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3"/>
      <c r="AV1124" s="53"/>
      <c r="AW1124" s="53"/>
      <c r="AX1124" s="53"/>
      <c r="AY1124" s="53"/>
      <c r="AZ1124" s="53"/>
      <c r="BA1124" s="53"/>
      <c r="BB1124" s="53"/>
      <c r="BC1124" s="53"/>
      <c r="BD1124" s="53"/>
      <c r="BE1124" s="53"/>
      <c r="BF1124" s="53"/>
      <c r="BG1124" s="53"/>
      <c r="BH1124" s="53"/>
      <c r="BI1124" s="53"/>
      <c r="BJ1124" s="53"/>
      <c r="BK1124" s="53"/>
      <c r="BL1124" s="53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</row>
    <row r="1125" spans="3:134">
      <c r="C1125"/>
      <c r="D1125"/>
      <c r="E1125"/>
      <c r="F1125"/>
      <c r="G1125" s="31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3"/>
      <c r="AV1125" s="53"/>
      <c r="AW1125" s="53"/>
      <c r="AX1125" s="53"/>
      <c r="AY1125" s="53"/>
      <c r="AZ1125" s="53"/>
      <c r="BA1125" s="53"/>
      <c r="BB1125" s="53"/>
      <c r="BC1125" s="53"/>
      <c r="BD1125" s="53"/>
      <c r="BE1125" s="53"/>
      <c r="BF1125" s="53"/>
      <c r="BG1125" s="53"/>
      <c r="BH1125" s="53"/>
      <c r="BI1125" s="53"/>
      <c r="BJ1125" s="53"/>
      <c r="BK1125" s="53"/>
      <c r="BL1125" s="53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</row>
    <row r="1126" spans="3:134">
      <c r="C1126"/>
      <c r="D1126"/>
      <c r="E1126"/>
      <c r="F1126"/>
      <c r="G1126" s="31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3"/>
      <c r="AV1126" s="53"/>
      <c r="AW1126" s="53"/>
      <c r="AX1126" s="53"/>
      <c r="AY1126" s="53"/>
      <c r="AZ1126" s="53"/>
      <c r="BA1126" s="53"/>
      <c r="BB1126" s="53"/>
      <c r="BC1126" s="53"/>
      <c r="BD1126" s="53"/>
      <c r="BE1126" s="53"/>
      <c r="BF1126" s="53"/>
      <c r="BG1126" s="53"/>
      <c r="BH1126" s="53"/>
      <c r="BI1126" s="53"/>
      <c r="BJ1126" s="53"/>
      <c r="BK1126" s="53"/>
      <c r="BL1126" s="53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</row>
    <row r="1127" spans="3:134">
      <c r="C1127"/>
      <c r="D1127"/>
      <c r="E1127"/>
      <c r="F1127"/>
      <c r="G1127" s="31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3"/>
      <c r="AV1127" s="53"/>
      <c r="AW1127" s="53"/>
      <c r="AX1127" s="53"/>
      <c r="AY1127" s="53"/>
      <c r="AZ1127" s="53"/>
      <c r="BA1127" s="53"/>
      <c r="BB1127" s="53"/>
      <c r="BC1127" s="53"/>
      <c r="BD1127" s="53"/>
      <c r="BE1127" s="53"/>
      <c r="BF1127" s="53"/>
      <c r="BG1127" s="53"/>
      <c r="BH1127" s="53"/>
      <c r="BI1127" s="53"/>
      <c r="BJ1127" s="53"/>
      <c r="BK1127" s="53"/>
      <c r="BL1127" s="53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</row>
    <row r="1128" spans="3:134">
      <c r="C1128"/>
      <c r="D1128"/>
      <c r="E1128"/>
      <c r="F1128"/>
      <c r="G1128" s="31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3"/>
      <c r="AV1128" s="53"/>
      <c r="AW1128" s="53"/>
      <c r="AX1128" s="53"/>
      <c r="AY1128" s="53"/>
      <c r="AZ1128" s="53"/>
      <c r="BA1128" s="53"/>
      <c r="BB1128" s="53"/>
      <c r="BC1128" s="53"/>
      <c r="BD1128" s="53"/>
      <c r="BE1128" s="53"/>
      <c r="BF1128" s="53"/>
      <c r="BG1128" s="53"/>
      <c r="BH1128" s="53"/>
      <c r="BI1128" s="53"/>
      <c r="BJ1128" s="53"/>
      <c r="BK1128" s="53"/>
      <c r="BL1128" s="53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</row>
    <row r="1129" spans="3:134">
      <c r="C1129"/>
      <c r="D1129"/>
      <c r="E1129"/>
      <c r="F1129"/>
      <c r="G1129" s="31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3"/>
      <c r="AV1129" s="53"/>
      <c r="AW1129" s="53"/>
      <c r="AX1129" s="53"/>
      <c r="AY1129" s="53"/>
      <c r="AZ1129" s="53"/>
      <c r="BA1129" s="53"/>
      <c r="BB1129" s="53"/>
      <c r="BC1129" s="53"/>
      <c r="BD1129" s="53"/>
      <c r="BE1129" s="53"/>
      <c r="BF1129" s="53"/>
      <c r="BG1129" s="53"/>
      <c r="BH1129" s="53"/>
      <c r="BI1129" s="53"/>
      <c r="BJ1129" s="53"/>
      <c r="BK1129" s="53"/>
      <c r="BL1129" s="53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</row>
    <row r="1130" spans="3:134">
      <c r="C1130"/>
      <c r="D1130"/>
      <c r="E1130"/>
      <c r="F1130"/>
      <c r="G1130" s="31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3"/>
      <c r="AV1130" s="53"/>
      <c r="AW1130" s="53"/>
      <c r="AX1130" s="53"/>
      <c r="AY1130" s="53"/>
      <c r="AZ1130" s="53"/>
      <c r="BA1130" s="53"/>
      <c r="BB1130" s="53"/>
      <c r="BC1130" s="53"/>
      <c r="BD1130" s="53"/>
      <c r="BE1130" s="53"/>
      <c r="BF1130" s="53"/>
      <c r="BG1130" s="53"/>
      <c r="BH1130" s="53"/>
      <c r="BI1130" s="53"/>
      <c r="BJ1130" s="53"/>
      <c r="BK1130" s="53"/>
      <c r="BL1130" s="53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</row>
    <row r="1131" spans="3:134">
      <c r="C1131"/>
      <c r="D1131"/>
      <c r="E1131"/>
      <c r="F1131"/>
      <c r="G1131" s="31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3"/>
      <c r="AV1131" s="53"/>
      <c r="AW1131" s="53"/>
      <c r="AX1131" s="53"/>
      <c r="AY1131" s="53"/>
      <c r="AZ1131" s="53"/>
      <c r="BA1131" s="53"/>
      <c r="BB1131" s="53"/>
      <c r="BC1131" s="53"/>
      <c r="BD1131" s="53"/>
      <c r="BE1131" s="53"/>
      <c r="BF1131" s="53"/>
      <c r="BG1131" s="53"/>
      <c r="BH1131" s="53"/>
      <c r="BI1131" s="53"/>
      <c r="BJ1131" s="53"/>
      <c r="BK1131" s="53"/>
      <c r="BL1131" s="53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</row>
    <row r="1132" spans="3:134">
      <c r="C1132"/>
      <c r="D1132"/>
      <c r="E1132"/>
      <c r="F1132"/>
      <c r="G1132" s="31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3"/>
      <c r="AV1132" s="53"/>
      <c r="AW1132" s="53"/>
      <c r="AX1132" s="53"/>
      <c r="AY1132" s="53"/>
      <c r="AZ1132" s="53"/>
      <c r="BA1132" s="53"/>
      <c r="BB1132" s="53"/>
      <c r="BC1132" s="53"/>
      <c r="BD1132" s="53"/>
      <c r="BE1132" s="53"/>
      <c r="BF1132" s="53"/>
      <c r="BG1132" s="53"/>
      <c r="BH1132" s="53"/>
      <c r="BI1132" s="53"/>
      <c r="BJ1132" s="53"/>
      <c r="BK1132" s="53"/>
      <c r="BL1132" s="53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</row>
    <row r="1133" spans="3:134">
      <c r="C1133"/>
      <c r="D1133"/>
      <c r="E1133"/>
      <c r="F1133"/>
      <c r="G1133" s="31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3"/>
      <c r="AV1133" s="53"/>
      <c r="AW1133" s="53"/>
      <c r="AX1133" s="53"/>
      <c r="AY1133" s="53"/>
      <c r="AZ1133" s="53"/>
      <c r="BA1133" s="53"/>
      <c r="BB1133" s="53"/>
      <c r="BC1133" s="53"/>
      <c r="BD1133" s="53"/>
      <c r="BE1133" s="53"/>
      <c r="BF1133" s="53"/>
      <c r="BG1133" s="53"/>
      <c r="BH1133" s="53"/>
      <c r="BI1133" s="53"/>
      <c r="BJ1133" s="53"/>
      <c r="BK1133" s="53"/>
      <c r="BL1133" s="5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</row>
    <row r="1134" spans="3:134">
      <c r="C1134"/>
      <c r="D1134"/>
      <c r="E1134"/>
      <c r="F1134"/>
      <c r="G1134" s="31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3"/>
      <c r="AV1134" s="53"/>
      <c r="AW1134" s="53"/>
      <c r="AX1134" s="53"/>
      <c r="AY1134" s="53"/>
      <c r="AZ1134" s="53"/>
      <c r="BA1134" s="53"/>
      <c r="BB1134" s="53"/>
      <c r="BC1134" s="53"/>
      <c r="BD1134" s="53"/>
      <c r="BE1134" s="53"/>
      <c r="BF1134" s="53"/>
      <c r="BG1134" s="53"/>
      <c r="BH1134" s="53"/>
      <c r="BI1134" s="53"/>
      <c r="BJ1134" s="53"/>
      <c r="BK1134" s="53"/>
      <c r="BL1134" s="53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</row>
    <row r="1135" spans="3:134">
      <c r="C1135"/>
      <c r="D1135"/>
      <c r="E1135"/>
      <c r="F1135"/>
      <c r="G1135" s="31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3"/>
      <c r="AV1135" s="53"/>
      <c r="AW1135" s="53"/>
      <c r="AX1135" s="53"/>
      <c r="AY1135" s="53"/>
      <c r="AZ1135" s="53"/>
      <c r="BA1135" s="53"/>
      <c r="BB1135" s="53"/>
      <c r="BC1135" s="53"/>
      <c r="BD1135" s="53"/>
      <c r="BE1135" s="53"/>
      <c r="BF1135" s="53"/>
      <c r="BG1135" s="53"/>
      <c r="BH1135" s="53"/>
      <c r="BI1135" s="53"/>
      <c r="BJ1135" s="53"/>
      <c r="BK1135" s="53"/>
      <c r="BL1135" s="53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</row>
    <row r="1136" spans="3:134">
      <c r="C1136"/>
      <c r="D1136"/>
      <c r="E1136"/>
      <c r="F1136"/>
      <c r="G1136" s="31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3"/>
      <c r="AV1136" s="53"/>
      <c r="AW1136" s="53"/>
      <c r="AX1136" s="53"/>
      <c r="AY1136" s="53"/>
      <c r="AZ1136" s="53"/>
      <c r="BA1136" s="53"/>
      <c r="BB1136" s="53"/>
      <c r="BC1136" s="53"/>
      <c r="BD1136" s="53"/>
      <c r="BE1136" s="53"/>
      <c r="BF1136" s="53"/>
      <c r="BG1136" s="53"/>
      <c r="BH1136" s="53"/>
      <c r="BI1136" s="53"/>
      <c r="BJ1136" s="53"/>
      <c r="BK1136" s="53"/>
      <c r="BL1136" s="53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</row>
    <row r="1137" spans="3:134">
      <c r="C1137"/>
      <c r="D1137"/>
      <c r="E1137"/>
      <c r="F1137"/>
      <c r="G1137" s="31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3"/>
      <c r="AV1137" s="53"/>
      <c r="AW1137" s="53"/>
      <c r="AX1137" s="53"/>
      <c r="AY1137" s="53"/>
      <c r="AZ1137" s="53"/>
      <c r="BA1137" s="53"/>
      <c r="BB1137" s="53"/>
      <c r="BC1137" s="53"/>
      <c r="BD1137" s="53"/>
      <c r="BE1137" s="53"/>
      <c r="BF1137" s="53"/>
      <c r="BG1137" s="53"/>
      <c r="BH1137" s="53"/>
      <c r="BI1137" s="53"/>
      <c r="BJ1137" s="53"/>
      <c r="BK1137" s="53"/>
      <c r="BL1137" s="53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</row>
    <row r="1138" spans="3:134">
      <c r="C1138"/>
      <c r="D1138"/>
      <c r="E1138"/>
      <c r="F1138"/>
      <c r="G1138" s="31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3"/>
      <c r="AV1138" s="53"/>
      <c r="AW1138" s="53"/>
      <c r="AX1138" s="53"/>
      <c r="AY1138" s="53"/>
      <c r="AZ1138" s="53"/>
      <c r="BA1138" s="53"/>
      <c r="BB1138" s="53"/>
      <c r="BC1138" s="53"/>
      <c r="BD1138" s="53"/>
      <c r="BE1138" s="53"/>
      <c r="BF1138" s="53"/>
      <c r="BG1138" s="53"/>
      <c r="BH1138" s="53"/>
      <c r="BI1138" s="53"/>
      <c r="BJ1138" s="53"/>
      <c r="BK1138" s="53"/>
      <c r="BL1138" s="53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</row>
    <row r="1139" spans="3:134">
      <c r="C1139"/>
      <c r="D1139"/>
      <c r="E1139"/>
      <c r="F1139"/>
      <c r="G1139" s="31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3"/>
      <c r="AV1139" s="53"/>
      <c r="AW1139" s="53"/>
      <c r="AX1139" s="53"/>
      <c r="AY1139" s="53"/>
      <c r="AZ1139" s="53"/>
      <c r="BA1139" s="53"/>
      <c r="BB1139" s="53"/>
      <c r="BC1139" s="53"/>
      <c r="BD1139" s="53"/>
      <c r="BE1139" s="53"/>
      <c r="BF1139" s="53"/>
      <c r="BG1139" s="53"/>
      <c r="BH1139" s="53"/>
      <c r="BI1139" s="53"/>
      <c r="BJ1139" s="53"/>
      <c r="BK1139" s="53"/>
      <c r="BL1139" s="53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</row>
    <row r="1140" spans="3:134">
      <c r="C1140"/>
      <c r="D1140"/>
      <c r="E1140"/>
      <c r="F1140"/>
      <c r="G1140" s="31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3"/>
      <c r="AV1140" s="53"/>
      <c r="AW1140" s="53"/>
      <c r="AX1140" s="53"/>
      <c r="AY1140" s="53"/>
      <c r="AZ1140" s="53"/>
      <c r="BA1140" s="53"/>
      <c r="BB1140" s="53"/>
      <c r="BC1140" s="53"/>
      <c r="BD1140" s="53"/>
      <c r="BE1140" s="53"/>
      <c r="BF1140" s="53"/>
      <c r="BG1140" s="53"/>
      <c r="BH1140" s="53"/>
      <c r="BI1140" s="53"/>
      <c r="BJ1140" s="53"/>
      <c r="BK1140" s="53"/>
      <c r="BL1140" s="53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</row>
    <row r="1141" spans="3:134">
      <c r="C1141"/>
      <c r="D1141"/>
      <c r="E1141"/>
      <c r="F1141"/>
      <c r="G1141" s="31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3"/>
      <c r="AV1141" s="53"/>
      <c r="AW1141" s="53"/>
      <c r="AX1141" s="53"/>
      <c r="AY1141" s="53"/>
      <c r="AZ1141" s="53"/>
      <c r="BA1141" s="53"/>
      <c r="BB1141" s="53"/>
      <c r="BC1141" s="53"/>
      <c r="BD1141" s="53"/>
      <c r="BE1141" s="53"/>
      <c r="BF1141" s="53"/>
      <c r="BG1141" s="53"/>
      <c r="BH1141" s="53"/>
      <c r="BI1141" s="53"/>
      <c r="BJ1141" s="53"/>
      <c r="BK1141" s="53"/>
      <c r="BL1141" s="53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</row>
    <row r="1142" spans="3:134">
      <c r="C1142"/>
      <c r="D1142"/>
      <c r="E1142"/>
      <c r="F1142"/>
      <c r="G1142" s="31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3"/>
      <c r="AV1142" s="53"/>
      <c r="AW1142" s="53"/>
      <c r="AX1142" s="53"/>
      <c r="AY1142" s="53"/>
      <c r="AZ1142" s="53"/>
      <c r="BA1142" s="53"/>
      <c r="BB1142" s="53"/>
      <c r="BC1142" s="53"/>
      <c r="BD1142" s="53"/>
      <c r="BE1142" s="53"/>
      <c r="BF1142" s="53"/>
      <c r="BG1142" s="53"/>
      <c r="BH1142" s="53"/>
      <c r="BI1142" s="53"/>
      <c r="BJ1142" s="53"/>
      <c r="BK1142" s="53"/>
      <c r="BL1142" s="53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</row>
    <row r="1143" spans="3:134">
      <c r="C1143"/>
      <c r="D1143"/>
      <c r="E1143"/>
      <c r="F1143"/>
      <c r="G1143" s="31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3"/>
      <c r="AV1143" s="53"/>
      <c r="AW1143" s="53"/>
      <c r="AX1143" s="53"/>
      <c r="AY1143" s="53"/>
      <c r="AZ1143" s="53"/>
      <c r="BA1143" s="53"/>
      <c r="BB1143" s="53"/>
      <c r="BC1143" s="53"/>
      <c r="BD1143" s="53"/>
      <c r="BE1143" s="53"/>
      <c r="BF1143" s="53"/>
      <c r="BG1143" s="53"/>
      <c r="BH1143" s="53"/>
      <c r="BI1143" s="53"/>
      <c r="BJ1143" s="53"/>
      <c r="BK1143" s="53"/>
      <c r="BL1143" s="5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  <c r="ED1143"/>
    </row>
    <row r="1144" spans="3:134">
      <c r="C1144"/>
      <c r="D1144"/>
      <c r="E1144"/>
      <c r="F1144"/>
      <c r="G1144" s="31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3"/>
      <c r="AV1144" s="53"/>
      <c r="AW1144" s="53"/>
      <c r="AX1144" s="53"/>
      <c r="AY1144" s="53"/>
      <c r="AZ1144" s="53"/>
      <c r="BA1144" s="53"/>
      <c r="BB1144" s="53"/>
      <c r="BC1144" s="53"/>
      <c r="BD1144" s="53"/>
      <c r="BE1144" s="53"/>
      <c r="BF1144" s="53"/>
      <c r="BG1144" s="53"/>
      <c r="BH1144" s="53"/>
      <c r="BI1144" s="53"/>
      <c r="BJ1144" s="53"/>
      <c r="BK1144" s="53"/>
      <c r="BL1144" s="53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  <c r="DW1144"/>
      <c r="DX1144"/>
      <c r="DY1144"/>
      <c r="DZ1144"/>
      <c r="EA1144"/>
      <c r="EB1144"/>
      <c r="EC1144"/>
      <c r="ED1144"/>
    </row>
    <row r="1145" spans="3:134">
      <c r="C1145"/>
      <c r="D1145"/>
      <c r="E1145"/>
      <c r="F1145"/>
      <c r="G1145" s="31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3"/>
      <c r="AV1145" s="53"/>
      <c r="AW1145" s="53"/>
      <c r="AX1145" s="53"/>
      <c r="AY1145" s="53"/>
      <c r="AZ1145" s="53"/>
      <c r="BA1145" s="53"/>
      <c r="BB1145" s="53"/>
      <c r="BC1145" s="53"/>
      <c r="BD1145" s="53"/>
      <c r="BE1145" s="53"/>
      <c r="BF1145" s="53"/>
      <c r="BG1145" s="53"/>
      <c r="BH1145" s="53"/>
      <c r="BI1145" s="53"/>
      <c r="BJ1145" s="53"/>
      <c r="BK1145" s="53"/>
      <c r="BL1145" s="53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</row>
    <row r="1146" spans="3:134">
      <c r="C1146"/>
      <c r="D1146"/>
      <c r="E1146"/>
      <c r="F1146"/>
      <c r="G1146" s="31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3"/>
      <c r="AV1146" s="53"/>
      <c r="AW1146" s="53"/>
      <c r="AX1146" s="53"/>
      <c r="AY1146" s="53"/>
      <c r="AZ1146" s="53"/>
      <c r="BA1146" s="53"/>
      <c r="BB1146" s="53"/>
      <c r="BC1146" s="53"/>
      <c r="BD1146" s="53"/>
      <c r="BE1146" s="53"/>
      <c r="BF1146" s="53"/>
      <c r="BG1146" s="53"/>
      <c r="BH1146" s="53"/>
      <c r="BI1146" s="53"/>
      <c r="BJ1146" s="53"/>
      <c r="BK1146" s="53"/>
      <c r="BL1146" s="53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  <c r="ED1146"/>
    </row>
    <row r="1147" spans="3:134">
      <c r="C1147"/>
      <c r="D1147"/>
      <c r="E1147"/>
      <c r="F1147"/>
      <c r="G1147" s="31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3"/>
      <c r="AV1147" s="53"/>
      <c r="AW1147" s="53"/>
      <c r="AX1147" s="53"/>
      <c r="AY1147" s="53"/>
      <c r="AZ1147" s="53"/>
      <c r="BA1147" s="53"/>
      <c r="BB1147" s="53"/>
      <c r="BC1147" s="53"/>
      <c r="BD1147" s="53"/>
      <c r="BE1147" s="53"/>
      <c r="BF1147" s="53"/>
      <c r="BG1147" s="53"/>
      <c r="BH1147" s="53"/>
      <c r="BI1147" s="53"/>
      <c r="BJ1147" s="53"/>
      <c r="BK1147" s="53"/>
      <c r="BL1147" s="53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</row>
    <row r="1148" spans="3:134">
      <c r="C1148"/>
      <c r="D1148"/>
      <c r="E1148"/>
      <c r="F1148"/>
      <c r="G1148" s="31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3"/>
      <c r="AV1148" s="53"/>
      <c r="AW1148" s="53"/>
      <c r="AX1148" s="53"/>
      <c r="AY1148" s="53"/>
      <c r="AZ1148" s="53"/>
      <c r="BA1148" s="53"/>
      <c r="BB1148" s="53"/>
      <c r="BC1148" s="53"/>
      <c r="BD1148" s="53"/>
      <c r="BE1148" s="53"/>
      <c r="BF1148" s="53"/>
      <c r="BG1148" s="53"/>
      <c r="BH1148" s="53"/>
      <c r="BI1148" s="53"/>
      <c r="BJ1148" s="53"/>
      <c r="BK1148" s="53"/>
      <c r="BL1148" s="53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</row>
    <row r="1149" spans="3:134">
      <c r="C1149"/>
      <c r="D1149"/>
      <c r="E1149"/>
      <c r="F1149"/>
      <c r="G1149" s="31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3"/>
      <c r="AV1149" s="53"/>
      <c r="AW1149" s="53"/>
      <c r="AX1149" s="53"/>
      <c r="AY1149" s="53"/>
      <c r="AZ1149" s="53"/>
      <c r="BA1149" s="53"/>
      <c r="BB1149" s="53"/>
      <c r="BC1149" s="53"/>
      <c r="BD1149" s="53"/>
      <c r="BE1149" s="53"/>
      <c r="BF1149" s="53"/>
      <c r="BG1149" s="53"/>
      <c r="BH1149" s="53"/>
      <c r="BI1149" s="53"/>
      <c r="BJ1149" s="53"/>
      <c r="BK1149" s="53"/>
      <c r="BL1149" s="53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</row>
    <row r="1150" spans="3:134">
      <c r="C1150"/>
      <c r="D1150"/>
      <c r="E1150"/>
      <c r="F1150"/>
      <c r="G1150" s="31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3"/>
      <c r="AV1150" s="53"/>
      <c r="AW1150" s="53"/>
      <c r="AX1150" s="53"/>
      <c r="AY1150" s="53"/>
      <c r="AZ1150" s="53"/>
      <c r="BA1150" s="53"/>
      <c r="BB1150" s="53"/>
      <c r="BC1150" s="53"/>
      <c r="BD1150" s="53"/>
      <c r="BE1150" s="53"/>
      <c r="BF1150" s="53"/>
      <c r="BG1150" s="53"/>
      <c r="BH1150" s="53"/>
      <c r="BI1150" s="53"/>
      <c r="BJ1150" s="53"/>
      <c r="BK1150" s="53"/>
      <c r="BL1150" s="53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  <c r="ED1150"/>
    </row>
    <row r="1151" spans="3:134">
      <c r="C1151"/>
      <c r="D1151"/>
      <c r="E1151"/>
      <c r="F1151"/>
      <c r="G1151" s="31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3"/>
      <c r="AV1151" s="53"/>
      <c r="AW1151" s="53"/>
      <c r="AX1151" s="53"/>
      <c r="AY1151" s="53"/>
      <c r="AZ1151" s="53"/>
      <c r="BA1151" s="53"/>
      <c r="BB1151" s="53"/>
      <c r="BC1151" s="53"/>
      <c r="BD1151" s="53"/>
      <c r="BE1151" s="53"/>
      <c r="BF1151" s="53"/>
      <c r="BG1151" s="53"/>
      <c r="BH1151" s="53"/>
      <c r="BI1151" s="53"/>
      <c r="BJ1151" s="53"/>
      <c r="BK1151" s="53"/>
      <c r="BL1151" s="53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  <c r="ED1151"/>
    </row>
    <row r="1152" spans="3:134">
      <c r="C1152"/>
      <c r="D1152"/>
      <c r="E1152"/>
      <c r="F1152"/>
      <c r="G1152" s="31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3"/>
      <c r="AV1152" s="53"/>
      <c r="AW1152" s="53"/>
      <c r="AX1152" s="53"/>
      <c r="AY1152" s="53"/>
      <c r="AZ1152" s="53"/>
      <c r="BA1152" s="53"/>
      <c r="BB1152" s="53"/>
      <c r="BC1152" s="53"/>
      <c r="BD1152" s="53"/>
      <c r="BE1152" s="53"/>
      <c r="BF1152" s="53"/>
      <c r="BG1152" s="53"/>
      <c r="BH1152" s="53"/>
      <c r="BI1152" s="53"/>
      <c r="BJ1152" s="53"/>
      <c r="BK1152" s="53"/>
      <c r="BL1152" s="53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</row>
    <row r="1153" spans="3:134">
      <c r="C1153"/>
      <c r="D1153"/>
      <c r="E1153"/>
      <c r="F1153"/>
      <c r="G1153" s="31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3"/>
      <c r="AV1153" s="53"/>
      <c r="AW1153" s="53"/>
      <c r="AX1153" s="53"/>
      <c r="AY1153" s="53"/>
      <c r="AZ1153" s="53"/>
      <c r="BA1153" s="53"/>
      <c r="BB1153" s="53"/>
      <c r="BC1153" s="53"/>
      <c r="BD1153" s="53"/>
      <c r="BE1153" s="53"/>
      <c r="BF1153" s="53"/>
      <c r="BG1153" s="53"/>
      <c r="BH1153" s="53"/>
      <c r="BI1153" s="53"/>
      <c r="BJ1153" s="53"/>
      <c r="BK1153" s="53"/>
      <c r="BL1153" s="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  <c r="ED1153"/>
    </row>
    <row r="1154" spans="3:134">
      <c r="C1154"/>
      <c r="D1154"/>
      <c r="E1154"/>
      <c r="F1154"/>
      <c r="G1154" s="31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3"/>
      <c r="AV1154" s="53"/>
      <c r="AW1154" s="53"/>
      <c r="AX1154" s="53"/>
      <c r="AY1154" s="53"/>
      <c r="AZ1154" s="53"/>
      <c r="BA1154" s="53"/>
      <c r="BB1154" s="53"/>
      <c r="BC1154" s="53"/>
      <c r="BD1154" s="53"/>
      <c r="BE1154" s="53"/>
      <c r="BF1154" s="53"/>
      <c r="BG1154" s="53"/>
      <c r="BH1154" s="53"/>
      <c r="BI1154" s="53"/>
      <c r="BJ1154" s="53"/>
      <c r="BK1154" s="53"/>
      <c r="BL1154" s="53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  <c r="ED1154"/>
    </row>
    <row r="1155" spans="3:134">
      <c r="C1155"/>
      <c r="D1155"/>
      <c r="E1155"/>
      <c r="F1155"/>
      <c r="G1155" s="31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3"/>
      <c r="AV1155" s="53"/>
      <c r="AW1155" s="53"/>
      <c r="AX1155" s="53"/>
      <c r="AY1155" s="53"/>
      <c r="AZ1155" s="53"/>
      <c r="BA1155" s="53"/>
      <c r="BB1155" s="53"/>
      <c r="BC1155" s="53"/>
      <c r="BD1155" s="53"/>
      <c r="BE1155" s="53"/>
      <c r="BF1155" s="53"/>
      <c r="BG1155" s="53"/>
      <c r="BH1155" s="53"/>
      <c r="BI1155" s="53"/>
      <c r="BJ1155" s="53"/>
      <c r="BK1155" s="53"/>
      <c r="BL1155" s="53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  <c r="DW1155"/>
      <c r="DX1155"/>
      <c r="DY1155"/>
      <c r="DZ1155"/>
      <c r="EA1155"/>
      <c r="EB1155"/>
      <c r="EC1155"/>
      <c r="ED1155"/>
    </row>
    <row r="1156" spans="3:134">
      <c r="C1156"/>
      <c r="D1156"/>
      <c r="E1156"/>
      <c r="F1156"/>
      <c r="G1156" s="31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3"/>
      <c r="AV1156" s="53"/>
      <c r="AW1156" s="53"/>
      <c r="AX1156" s="53"/>
      <c r="AY1156" s="53"/>
      <c r="AZ1156" s="53"/>
      <c r="BA1156" s="53"/>
      <c r="BB1156" s="53"/>
      <c r="BC1156" s="53"/>
      <c r="BD1156" s="53"/>
      <c r="BE1156" s="53"/>
      <c r="BF1156" s="53"/>
      <c r="BG1156" s="53"/>
      <c r="BH1156" s="53"/>
      <c r="BI1156" s="53"/>
      <c r="BJ1156" s="53"/>
      <c r="BK1156" s="53"/>
      <c r="BL1156" s="53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  <c r="DW1156"/>
      <c r="DX1156"/>
      <c r="DY1156"/>
      <c r="DZ1156"/>
      <c r="EA1156"/>
      <c r="EB1156"/>
      <c r="EC1156"/>
      <c r="ED1156"/>
    </row>
    <row r="1157" spans="3:134">
      <c r="C1157"/>
      <c r="D1157"/>
      <c r="E1157"/>
      <c r="F1157"/>
      <c r="G1157" s="31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3"/>
      <c r="AV1157" s="53"/>
      <c r="AW1157" s="53"/>
      <c r="AX1157" s="53"/>
      <c r="AY1157" s="53"/>
      <c r="AZ1157" s="53"/>
      <c r="BA1157" s="53"/>
      <c r="BB1157" s="53"/>
      <c r="BC1157" s="53"/>
      <c r="BD1157" s="53"/>
      <c r="BE1157" s="53"/>
      <c r="BF1157" s="53"/>
      <c r="BG1157" s="53"/>
      <c r="BH1157" s="53"/>
      <c r="BI1157" s="53"/>
      <c r="BJ1157" s="53"/>
      <c r="BK1157" s="53"/>
      <c r="BL1157" s="53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  <c r="DW1157"/>
      <c r="DX1157"/>
      <c r="DY1157"/>
      <c r="DZ1157"/>
      <c r="EA1157"/>
      <c r="EB1157"/>
      <c r="EC1157"/>
      <c r="ED1157"/>
    </row>
    <row r="1158" spans="3:134">
      <c r="C1158"/>
      <c r="D1158"/>
      <c r="E1158"/>
      <c r="F1158"/>
      <c r="G1158" s="31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3"/>
      <c r="AV1158" s="53"/>
      <c r="AW1158" s="53"/>
      <c r="AX1158" s="53"/>
      <c r="AY1158" s="53"/>
      <c r="AZ1158" s="53"/>
      <c r="BA1158" s="53"/>
      <c r="BB1158" s="53"/>
      <c r="BC1158" s="53"/>
      <c r="BD1158" s="53"/>
      <c r="BE1158" s="53"/>
      <c r="BF1158" s="53"/>
      <c r="BG1158" s="53"/>
      <c r="BH1158" s="53"/>
      <c r="BI1158" s="53"/>
      <c r="BJ1158" s="53"/>
      <c r="BK1158" s="53"/>
      <c r="BL1158" s="53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  <c r="ED1158"/>
    </row>
    <row r="1159" spans="3:134">
      <c r="C1159"/>
      <c r="D1159"/>
      <c r="E1159"/>
      <c r="F1159"/>
      <c r="G1159" s="31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3"/>
      <c r="AV1159" s="53"/>
      <c r="AW1159" s="53"/>
      <c r="AX1159" s="53"/>
      <c r="AY1159" s="53"/>
      <c r="AZ1159" s="53"/>
      <c r="BA1159" s="53"/>
      <c r="BB1159" s="53"/>
      <c r="BC1159" s="53"/>
      <c r="BD1159" s="53"/>
      <c r="BE1159" s="53"/>
      <c r="BF1159" s="53"/>
      <c r="BG1159" s="53"/>
      <c r="BH1159" s="53"/>
      <c r="BI1159" s="53"/>
      <c r="BJ1159" s="53"/>
      <c r="BK1159" s="53"/>
      <c r="BL1159" s="53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</row>
    <row r="1160" spans="3:134">
      <c r="C1160"/>
      <c r="D1160"/>
      <c r="E1160"/>
      <c r="F1160"/>
      <c r="G1160" s="31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3"/>
      <c r="AV1160" s="53"/>
      <c r="AW1160" s="53"/>
      <c r="AX1160" s="53"/>
      <c r="AY1160" s="53"/>
      <c r="AZ1160" s="53"/>
      <c r="BA1160" s="53"/>
      <c r="BB1160" s="53"/>
      <c r="BC1160" s="53"/>
      <c r="BD1160" s="53"/>
      <c r="BE1160" s="53"/>
      <c r="BF1160" s="53"/>
      <c r="BG1160" s="53"/>
      <c r="BH1160" s="53"/>
      <c r="BI1160" s="53"/>
      <c r="BJ1160" s="53"/>
      <c r="BK1160" s="53"/>
      <c r="BL1160" s="53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</row>
    <row r="1161" spans="3:134">
      <c r="C1161"/>
      <c r="D1161"/>
      <c r="E1161"/>
      <c r="F1161"/>
      <c r="G1161" s="31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3"/>
      <c r="AV1161" s="53"/>
      <c r="AW1161" s="53"/>
      <c r="AX1161" s="53"/>
      <c r="AY1161" s="53"/>
      <c r="AZ1161" s="53"/>
      <c r="BA1161" s="53"/>
      <c r="BB1161" s="53"/>
      <c r="BC1161" s="53"/>
      <c r="BD1161" s="53"/>
      <c r="BE1161" s="53"/>
      <c r="BF1161" s="53"/>
      <c r="BG1161" s="53"/>
      <c r="BH1161" s="53"/>
      <c r="BI1161" s="53"/>
      <c r="BJ1161" s="53"/>
      <c r="BK1161" s="53"/>
      <c r="BL1161" s="53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</row>
    <row r="1162" spans="3:134">
      <c r="C1162"/>
      <c r="D1162"/>
      <c r="E1162"/>
      <c r="F1162"/>
      <c r="G1162" s="31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3"/>
      <c r="AV1162" s="53"/>
      <c r="AW1162" s="53"/>
      <c r="AX1162" s="53"/>
      <c r="AY1162" s="53"/>
      <c r="AZ1162" s="53"/>
      <c r="BA1162" s="53"/>
      <c r="BB1162" s="53"/>
      <c r="BC1162" s="53"/>
      <c r="BD1162" s="53"/>
      <c r="BE1162" s="53"/>
      <c r="BF1162" s="53"/>
      <c r="BG1162" s="53"/>
      <c r="BH1162" s="53"/>
      <c r="BI1162" s="53"/>
      <c r="BJ1162" s="53"/>
      <c r="BK1162" s="53"/>
      <c r="BL1162" s="53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</row>
    <row r="1163" spans="3:134">
      <c r="C1163"/>
      <c r="D1163"/>
      <c r="E1163"/>
      <c r="F1163"/>
      <c r="G1163" s="31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3"/>
      <c r="AV1163" s="53"/>
      <c r="AW1163" s="53"/>
      <c r="AX1163" s="53"/>
      <c r="AY1163" s="53"/>
      <c r="AZ1163" s="53"/>
      <c r="BA1163" s="53"/>
      <c r="BB1163" s="53"/>
      <c r="BC1163" s="53"/>
      <c r="BD1163" s="53"/>
      <c r="BE1163" s="53"/>
      <c r="BF1163" s="53"/>
      <c r="BG1163" s="53"/>
      <c r="BH1163" s="53"/>
      <c r="BI1163" s="53"/>
      <c r="BJ1163" s="53"/>
      <c r="BK1163" s="53"/>
      <c r="BL1163" s="5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</row>
    <row r="1164" spans="3:134">
      <c r="C1164"/>
      <c r="D1164"/>
      <c r="E1164"/>
      <c r="F1164"/>
      <c r="G1164" s="31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3"/>
      <c r="AV1164" s="53"/>
      <c r="AW1164" s="53"/>
      <c r="AX1164" s="53"/>
      <c r="AY1164" s="53"/>
      <c r="AZ1164" s="53"/>
      <c r="BA1164" s="53"/>
      <c r="BB1164" s="53"/>
      <c r="BC1164" s="53"/>
      <c r="BD1164" s="53"/>
      <c r="BE1164" s="53"/>
      <c r="BF1164" s="53"/>
      <c r="BG1164" s="53"/>
      <c r="BH1164" s="53"/>
      <c r="BI1164" s="53"/>
      <c r="BJ1164" s="53"/>
      <c r="BK1164" s="53"/>
      <c r="BL1164" s="53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</row>
    <row r="1165" spans="3:134">
      <c r="C1165"/>
      <c r="D1165"/>
      <c r="E1165"/>
      <c r="F1165"/>
      <c r="G1165" s="31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3"/>
      <c r="AV1165" s="53"/>
      <c r="AW1165" s="53"/>
      <c r="AX1165" s="53"/>
      <c r="AY1165" s="53"/>
      <c r="AZ1165" s="53"/>
      <c r="BA1165" s="53"/>
      <c r="BB1165" s="53"/>
      <c r="BC1165" s="53"/>
      <c r="BD1165" s="53"/>
      <c r="BE1165" s="53"/>
      <c r="BF1165" s="53"/>
      <c r="BG1165" s="53"/>
      <c r="BH1165" s="53"/>
      <c r="BI1165" s="53"/>
      <c r="BJ1165" s="53"/>
      <c r="BK1165" s="53"/>
      <c r="BL1165" s="53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</row>
    <row r="1166" spans="3:134">
      <c r="C1166"/>
      <c r="D1166"/>
      <c r="E1166"/>
      <c r="F1166"/>
      <c r="G1166" s="31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3"/>
      <c r="AV1166" s="53"/>
      <c r="AW1166" s="53"/>
      <c r="AX1166" s="53"/>
      <c r="AY1166" s="53"/>
      <c r="AZ1166" s="53"/>
      <c r="BA1166" s="53"/>
      <c r="BB1166" s="53"/>
      <c r="BC1166" s="53"/>
      <c r="BD1166" s="53"/>
      <c r="BE1166" s="53"/>
      <c r="BF1166" s="53"/>
      <c r="BG1166" s="53"/>
      <c r="BH1166" s="53"/>
      <c r="BI1166" s="53"/>
      <c r="BJ1166" s="53"/>
      <c r="BK1166" s="53"/>
      <c r="BL1166" s="53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  <c r="ED1166"/>
    </row>
    <row r="1167" spans="3:134">
      <c r="C1167"/>
      <c r="D1167"/>
      <c r="E1167"/>
      <c r="F1167"/>
      <c r="G1167" s="31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3"/>
      <c r="AV1167" s="53"/>
      <c r="AW1167" s="53"/>
      <c r="AX1167" s="53"/>
      <c r="AY1167" s="53"/>
      <c r="AZ1167" s="53"/>
      <c r="BA1167" s="53"/>
      <c r="BB1167" s="53"/>
      <c r="BC1167" s="53"/>
      <c r="BD1167" s="53"/>
      <c r="BE1167" s="53"/>
      <c r="BF1167" s="53"/>
      <c r="BG1167" s="53"/>
      <c r="BH1167" s="53"/>
      <c r="BI1167" s="53"/>
      <c r="BJ1167" s="53"/>
      <c r="BK1167" s="53"/>
      <c r="BL1167" s="53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  <c r="ED1167"/>
    </row>
    <row r="1168" spans="3:134">
      <c r="C1168"/>
      <c r="D1168"/>
      <c r="E1168"/>
      <c r="F1168"/>
      <c r="G1168" s="31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3"/>
      <c r="AV1168" s="53"/>
      <c r="AW1168" s="53"/>
      <c r="AX1168" s="53"/>
      <c r="AY1168" s="53"/>
      <c r="AZ1168" s="53"/>
      <c r="BA1168" s="53"/>
      <c r="BB1168" s="53"/>
      <c r="BC1168" s="53"/>
      <c r="BD1168" s="53"/>
      <c r="BE1168" s="53"/>
      <c r="BF1168" s="53"/>
      <c r="BG1168" s="53"/>
      <c r="BH1168" s="53"/>
      <c r="BI1168" s="53"/>
      <c r="BJ1168" s="53"/>
      <c r="BK1168" s="53"/>
      <c r="BL1168" s="53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</row>
    <row r="1169" spans="3:134">
      <c r="C1169"/>
      <c r="D1169"/>
      <c r="E1169"/>
      <c r="F1169"/>
      <c r="G1169" s="31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3"/>
      <c r="AV1169" s="53"/>
      <c r="AW1169" s="53"/>
      <c r="AX1169" s="53"/>
      <c r="AY1169" s="53"/>
      <c r="AZ1169" s="53"/>
      <c r="BA1169" s="53"/>
      <c r="BB1169" s="53"/>
      <c r="BC1169" s="53"/>
      <c r="BD1169" s="53"/>
      <c r="BE1169" s="53"/>
      <c r="BF1169" s="53"/>
      <c r="BG1169" s="53"/>
      <c r="BH1169" s="53"/>
      <c r="BI1169" s="53"/>
      <c r="BJ1169" s="53"/>
      <c r="BK1169" s="53"/>
      <c r="BL1169" s="53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</row>
    <row r="1170" spans="3:134">
      <c r="C1170"/>
      <c r="D1170"/>
      <c r="E1170"/>
      <c r="F1170"/>
      <c r="G1170" s="31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3"/>
      <c r="AV1170" s="53"/>
      <c r="AW1170" s="53"/>
      <c r="AX1170" s="53"/>
      <c r="AY1170" s="53"/>
      <c r="AZ1170" s="53"/>
      <c r="BA1170" s="53"/>
      <c r="BB1170" s="53"/>
      <c r="BC1170" s="53"/>
      <c r="BD1170" s="53"/>
      <c r="BE1170" s="53"/>
      <c r="BF1170" s="53"/>
      <c r="BG1170" s="53"/>
      <c r="BH1170" s="53"/>
      <c r="BI1170" s="53"/>
      <c r="BJ1170" s="53"/>
      <c r="BK1170" s="53"/>
      <c r="BL1170" s="53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</row>
    <row r="1171" spans="3:134">
      <c r="C1171"/>
      <c r="D1171"/>
      <c r="E1171"/>
      <c r="F1171"/>
      <c r="G1171" s="31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3"/>
      <c r="AV1171" s="53"/>
      <c r="AW1171" s="53"/>
      <c r="AX1171" s="53"/>
      <c r="AY1171" s="53"/>
      <c r="AZ1171" s="53"/>
      <c r="BA1171" s="53"/>
      <c r="BB1171" s="53"/>
      <c r="BC1171" s="53"/>
      <c r="BD1171" s="53"/>
      <c r="BE1171" s="53"/>
      <c r="BF1171" s="53"/>
      <c r="BG1171" s="53"/>
      <c r="BH1171" s="53"/>
      <c r="BI1171" s="53"/>
      <c r="BJ1171" s="53"/>
      <c r="BK1171" s="53"/>
      <c r="BL1171" s="53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</row>
    <row r="1172" spans="3:134">
      <c r="C1172"/>
      <c r="D1172"/>
      <c r="E1172"/>
      <c r="F1172"/>
      <c r="G1172" s="31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3"/>
      <c r="AV1172" s="53"/>
      <c r="AW1172" s="53"/>
      <c r="AX1172" s="53"/>
      <c r="AY1172" s="53"/>
      <c r="AZ1172" s="53"/>
      <c r="BA1172" s="53"/>
      <c r="BB1172" s="53"/>
      <c r="BC1172" s="53"/>
      <c r="BD1172" s="53"/>
      <c r="BE1172" s="53"/>
      <c r="BF1172" s="53"/>
      <c r="BG1172" s="53"/>
      <c r="BH1172" s="53"/>
      <c r="BI1172" s="53"/>
      <c r="BJ1172" s="53"/>
      <c r="BK1172" s="53"/>
      <c r="BL1172" s="53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</row>
    <row r="1173" spans="3:134">
      <c r="C1173"/>
      <c r="D1173"/>
      <c r="E1173"/>
      <c r="F1173"/>
      <c r="G1173" s="31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3"/>
      <c r="AV1173" s="53"/>
      <c r="AW1173" s="53"/>
      <c r="AX1173" s="53"/>
      <c r="AY1173" s="53"/>
      <c r="AZ1173" s="53"/>
      <c r="BA1173" s="53"/>
      <c r="BB1173" s="53"/>
      <c r="BC1173" s="53"/>
      <c r="BD1173" s="53"/>
      <c r="BE1173" s="53"/>
      <c r="BF1173" s="53"/>
      <c r="BG1173" s="53"/>
      <c r="BH1173" s="53"/>
      <c r="BI1173" s="53"/>
      <c r="BJ1173" s="53"/>
      <c r="BK1173" s="53"/>
      <c r="BL1173" s="5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</row>
    <row r="1174" spans="3:134">
      <c r="C1174"/>
      <c r="D1174"/>
      <c r="E1174"/>
      <c r="F1174"/>
      <c r="G1174" s="31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3"/>
      <c r="AV1174" s="53"/>
      <c r="AW1174" s="53"/>
      <c r="AX1174" s="53"/>
      <c r="AY1174" s="53"/>
      <c r="AZ1174" s="53"/>
      <c r="BA1174" s="53"/>
      <c r="BB1174" s="53"/>
      <c r="BC1174" s="53"/>
      <c r="BD1174" s="53"/>
      <c r="BE1174" s="53"/>
      <c r="BF1174" s="53"/>
      <c r="BG1174" s="53"/>
      <c r="BH1174" s="53"/>
      <c r="BI1174" s="53"/>
      <c r="BJ1174" s="53"/>
      <c r="BK1174" s="53"/>
      <c r="BL1174" s="53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</row>
    <row r="1175" spans="3:134">
      <c r="C1175"/>
      <c r="D1175"/>
      <c r="E1175"/>
      <c r="F1175"/>
      <c r="G1175" s="31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3"/>
      <c r="AV1175" s="53"/>
      <c r="AW1175" s="53"/>
      <c r="AX1175" s="53"/>
      <c r="AY1175" s="53"/>
      <c r="AZ1175" s="53"/>
      <c r="BA1175" s="53"/>
      <c r="BB1175" s="53"/>
      <c r="BC1175" s="53"/>
      <c r="BD1175" s="53"/>
      <c r="BE1175" s="53"/>
      <c r="BF1175" s="53"/>
      <c r="BG1175" s="53"/>
      <c r="BH1175" s="53"/>
      <c r="BI1175" s="53"/>
      <c r="BJ1175" s="53"/>
      <c r="BK1175" s="53"/>
      <c r="BL1175" s="53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</row>
    <row r="1176" spans="3:134">
      <c r="C1176"/>
      <c r="D1176"/>
      <c r="E1176"/>
      <c r="F1176"/>
      <c r="G1176" s="31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3"/>
      <c r="AV1176" s="53"/>
      <c r="AW1176" s="53"/>
      <c r="AX1176" s="53"/>
      <c r="AY1176" s="53"/>
      <c r="AZ1176" s="53"/>
      <c r="BA1176" s="53"/>
      <c r="BB1176" s="53"/>
      <c r="BC1176" s="53"/>
      <c r="BD1176" s="53"/>
      <c r="BE1176" s="53"/>
      <c r="BF1176" s="53"/>
      <c r="BG1176" s="53"/>
      <c r="BH1176" s="53"/>
      <c r="BI1176" s="53"/>
      <c r="BJ1176" s="53"/>
      <c r="BK1176" s="53"/>
      <c r="BL1176" s="53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</row>
    <row r="1177" spans="3:134">
      <c r="C1177"/>
      <c r="D1177"/>
      <c r="E1177"/>
      <c r="F1177"/>
      <c r="G1177" s="31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3"/>
      <c r="AV1177" s="53"/>
      <c r="AW1177" s="53"/>
      <c r="AX1177" s="53"/>
      <c r="AY1177" s="53"/>
      <c r="AZ1177" s="53"/>
      <c r="BA1177" s="53"/>
      <c r="BB1177" s="53"/>
      <c r="BC1177" s="53"/>
      <c r="BD1177" s="53"/>
      <c r="BE1177" s="53"/>
      <c r="BF1177" s="53"/>
      <c r="BG1177" s="53"/>
      <c r="BH1177" s="53"/>
      <c r="BI1177" s="53"/>
      <c r="BJ1177" s="53"/>
      <c r="BK1177" s="53"/>
      <c r="BL1177" s="53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</row>
    <row r="1178" spans="3:134">
      <c r="C1178"/>
      <c r="D1178"/>
      <c r="E1178"/>
      <c r="F1178"/>
      <c r="G1178" s="31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3"/>
      <c r="AV1178" s="53"/>
      <c r="AW1178" s="53"/>
      <c r="AX1178" s="53"/>
      <c r="AY1178" s="53"/>
      <c r="AZ1178" s="53"/>
      <c r="BA1178" s="53"/>
      <c r="BB1178" s="53"/>
      <c r="BC1178" s="53"/>
      <c r="BD1178" s="53"/>
      <c r="BE1178" s="53"/>
      <c r="BF1178" s="53"/>
      <c r="BG1178" s="53"/>
      <c r="BH1178" s="53"/>
      <c r="BI1178" s="53"/>
      <c r="BJ1178" s="53"/>
      <c r="BK1178" s="53"/>
      <c r="BL1178" s="53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</row>
    <row r="1179" spans="3:134">
      <c r="C1179"/>
      <c r="D1179"/>
      <c r="E1179"/>
      <c r="F1179"/>
      <c r="G1179" s="31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3"/>
      <c r="AV1179" s="53"/>
      <c r="AW1179" s="53"/>
      <c r="AX1179" s="53"/>
      <c r="AY1179" s="53"/>
      <c r="AZ1179" s="53"/>
      <c r="BA1179" s="53"/>
      <c r="BB1179" s="53"/>
      <c r="BC1179" s="53"/>
      <c r="BD1179" s="53"/>
      <c r="BE1179" s="53"/>
      <c r="BF1179" s="53"/>
      <c r="BG1179" s="53"/>
      <c r="BH1179" s="53"/>
      <c r="BI1179" s="53"/>
      <c r="BJ1179" s="53"/>
      <c r="BK1179" s="53"/>
      <c r="BL1179" s="53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</row>
    <row r="1180" spans="3:134">
      <c r="C1180"/>
      <c r="D1180"/>
      <c r="E1180"/>
      <c r="F1180"/>
      <c r="G1180" s="31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3"/>
      <c r="AV1180" s="53"/>
      <c r="AW1180" s="53"/>
      <c r="AX1180" s="53"/>
      <c r="AY1180" s="53"/>
      <c r="AZ1180" s="53"/>
      <c r="BA1180" s="53"/>
      <c r="BB1180" s="53"/>
      <c r="BC1180" s="53"/>
      <c r="BD1180" s="53"/>
      <c r="BE1180" s="53"/>
      <c r="BF1180" s="53"/>
      <c r="BG1180" s="53"/>
      <c r="BH1180" s="53"/>
      <c r="BI1180" s="53"/>
      <c r="BJ1180" s="53"/>
      <c r="BK1180" s="53"/>
      <c r="BL1180" s="53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</row>
    <row r="1181" spans="3:134">
      <c r="C1181"/>
      <c r="D1181"/>
      <c r="E1181"/>
      <c r="F1181"/>
      <c r="G1181" s="31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3"/>
      <c r="AV1181" s="53"/>
      <c r="AW1181" s="53"/>
      <c r="AX1181" s="53"/>
      <c r="AY1181" s="53"/>
      <c r="AZ1181" s="53"/>
      <c r="BA1181" s="53"/>
      <c r="BB1181" s="53"/>
      <c r="BC1181" s="53"/>
      <c r="BD1181" s="53"/>
      <c r="BE1181" s="53"/>
      <c r="BF1181" s="53"/>
      <c r="BG1181" s="53"/>
      <c r="BH1181" s="53"/>
      <c r="BI1181" s="53"/>
      <c r="BJ1181" s="53"/>
      <c r="BK1181" s="53"/>
      <c r="BL1181" s="53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</row>
    <row r="1182" spans="3:134">
      <c r="C1182"/>
      <c r="D1182"/>
      <c r="E1182"/>
      <c r="F1182"/>
      <c r="G1182" s="31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3"/>
      <c r="AV1182" s="53"/>
      <c r="AW1182" s="53"/>
      <c r="AX1182" s="53"/>
      <c r="AY1182" s="53"/>
      <c r="AZ1182" s="53"/>
      <c r="BA1182" s="53"/>
      <c r="BB1182" s="53"/>
      <c r="BC1182" s="53"/>
      <c r="BD1182" s="53"/>
      <c r="BE1182" s="53"/>
      <c r="BF1182" s="53"/>
      <c r="BG1182" s="53"/>
      <c r="BH1182" s="53"/>
      <c r="BI1182" s="53"/>
      <c r="BJ1182" s="53"/>
      <c r="BK1182" s="53"/>
      <c r="BL1182" s="53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</row>
    <row r="1183" spans="3:134">
      <c r="C1183"/>
      <c r="D1183"/>
      <c r="E1183"/>
      <c r="F1183"/>
      <c r="G1183" s="31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3"/>
      <c r="AV1183" s="53"/>
      <c r="AW1183" s="53"/>
      <c r="AX1183" s="53"/>
      <c r="AY1183" s="53"/>
      <c r="AZ1183" s="53"/>
      <c r="BA1183" s="53"/>
      <c r="BB1183" s="53"/>
      <c r="BC1183" s="53"/>
      <c r="BD1183" s="53"/>
      <c r="BE1183" s="53"/>
      <c r="BF1183" s="53"/>
      <c r="BG1183" s="53"/>
      <c r="BH1183" s="53"/>
      <c r="BI1183" s="53"/>
      <c r="BJ1183" s="53"/>
      <c r="BK1183" s="53"/>
      <c r="BL1183" s="5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</row>
    <row r="1184" spans="3:134">
      <c r="C1184"/>
      <c r="D1184"/>
      <c r="E1184"/>
      <c r="F1184"/>
      <c r="G1184" s="31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3"/>
      <c r="AV1184" s="53"/>
      <c r="AW1184" s="53"/>
      <c r="AX1184" s="53"/>
      <c r="AY1184" s="53"/>
      <c r="AZ1184" s="53"/>
      <c r="BA1184" s="53"/>
      <c r="BB1184" s="53"/>
      <c r="BC1184" s="53"/>
      <c r="BD1184" s="53"/>
      <c r="BE1184" s="53"/>
      <c r="BF1184" s="53"/>
      <c r="BG1184" s="53"/>
      <c r="BH1184" s="53"/>
      <c r="BI1184" s="53"/>
      <c r="BJ1184" s="53"/>
      <c r="BK1184" s="53"/>
      <c r="BL1184" s="53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</row>
    <row r="1185" spans="3:134">
      <c r="C1185"/>
      <c r="D1185"/>
      <c r="E1185"/>
      <c r="F1185"/>
      <c r="G1185" s="31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3"/>
      <c r="AV1185" s="53"/>
      <c r="AW1185" s="53"/>
      <c r="AX1185" s="53"/>
      <c r="AY1185" s="53"/>
      <c r="AZ1185" s="53"/>
      <c r="BA1185" s="53"/>
      <c r="BB1185" s="53"/>
      <c r="BC1185" s="53"/>
      <c r="BD1185" s="53"/>
      <c r="BE1185" s="53"/>
      <c r="BF1185" s="53"/>
      <c r="BG1185" s="53"/>
      <c r="BH1185" s="53"/>
      <c r="BI1185" s="53"/>
      <c r="BJ1185" s="53"/>
      <c r="BK1185" s="53"/>
      <c r="BL1185" s="53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</row>
    <row r="1186" spans="3:134">
      <c r="C1186"/>
      <c r="D1186"/>
      <c r="E1186"/>
      <c r="F1186"/>
      <c r="G1186" s="31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3"/>
      <c r="AV1186" s="53"/>
      <c r="AW1186" s="53"/>
      <c r="AX1186" s="53"/>
      <c r="AY1186" s="53"/>
      <c r="AZ1186" s="53"/>
      <c r="BA1186" s="53"/>
      <c r="BB1186" s="53"/>
      <c r="BC1186" s="53"/>
      <c r="BD1186" s="53"/>
      <c r="BE1186" s="53"/>
      <c r="BF1186" s="53"/>
      <c r="BG1186" s="53"/>
      <c r="BH1186" s="53"/>
      <c r="BI1186" s="53"/>
      <c r="BJ1186" s="53"/>
      <c r="BK1186" s="53"/>
      <c r="BL1186" s="53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</row>
    <row r="1187" spans="3:134">
      <c r="C1187"/>
      <c r="D1187"/>
      <c r="E1187"/>
      <c r="F1187"/>
      <c r="G1187" s="31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3"/>
      <c r="AV1187" s="53"/>
      <c r="AW1187" s="53"/>
      <c r="AX1187" s="53"/>
      <c r="AY1187" s="53"/>
      <c r="AZ1187" s="53"/>
      <c r="BA1187" s="53"/>
      <c r="BB1187" s="53"/>
      <c r="BC1187" s="53"/>
      <c r="BD1187" s="53"/>
      <c r="BE1187" s="53"/>
      <c r="BF1187" s="53"/>
      <c r="BG1187" s="53"/>
      <c r="BH1187" s="53"/>
      <c r="BI1187" s="53"/>
      <c r="BJ1187" s="53"/>
      <c r="BK1187" s="53"/>
      <c r="BL1187" s="53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</row>
    <row r="1188" spans="3:134">
      <c r="C1188"/>
      <c r="D1188"/>
      <c r="E1188"/>
      <c r="F1188"/>
      <c r="G1188" s="31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3"/>
      <c r="AV1188" s="53"/>
      <c r="AW1188" s="53"/>
      <c r="AX1188" s="53"/>
      <c r="AY1188" s="53"/>
      <c r="AZ1188" s="53"/>
      <c r="BA1188" s="53"/>
      <c r="BB1188" s="53"/>
      <c r="BC1188" s="53"/>
      <c r="BD1188" s="53"/>
      <c r="BE1188" s="53"/>
      <c r="BF1188" s="53"/>
      <c r="BG1188" s="53"/>
      <c r="BH1188" s="53"/>
      <c r="BI1188" s="53"/>
      <c r="BJ1188" s="53"/>
      <c r="BK1188" s="53"/>
      <c r="BL1188" s="53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  <c r="DW1188"/>
      <c r="DX1188"/>
      <c r="DY1188"/>
      <c r="DZ1188"/>
      <c r="EA1188"/>
      <c r="EB1188"/>
      <c r="EC1188"/>
      <c r="ED1188"/>
    </row>
    <row r="1189" spans="3:134">
      <c r="C1189"/>
      <c r="D1189"/>
      <c r="E1189"/>
      <c r="F1189"/>
      <c r="G1189" s="31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3"/>
      <c r="AV1189" s="53"/>
      <c r="AW1189" s="53"/>
      <c r="AX1189" s="53"/>
      <c r="AY1189" s="53"/>
      <c r="AZ1189" s="53"/>
      <c r="BA1189" s="53"/>
      <c r="BB1189" s="53"/>
      <c r="BC1189" s="53"/>
      <c r="BD1189" s="53"/>
      <c r="BE1189" s="53"/>
      <c r="BF1189" s="53"/>
      <c r="BG1189" s="53"/>
      <c r="BH1189" s="53"/>
      <c r="BI1189" s="53"/>
      <c r="BJ1189" s="53"/>
      <c r="BK1189" s="53"/>
      <c r="BL1189" s="53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</row>
    <row r="1190" spans="3:134">
      <c r="C1190"/>
      <c r="D1190"/>
      <c r="E1190"/>
      <c r="F1190"/>
      <c r="G1190" s="31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3"/>
      <c r="AV1190" s="53"/>
      <c r="AW1190" s="53"/>
      <c r="AX1190" s="53"/>
      <c r="AY1190" s="53"/>
      <c r="AZ1190" s="53"/>
      <c r="BA1190" s="53"/>
      <c r="BB1190" s="53"/>
      <c r="BC1190" s="53"/>
      <c r="BD1190" s="53"/>
      <c r="BE1190" s="53"/>
      <c r="BF1190" s="53"/>
      <c r="BG1190" s="53"/>
      <c r="BH1190" s="53"/>
      <c r="BI1190" s="53"/>
      <c r="BJ1190" s="53"/>
      <c r="BK1190" s="53"/>
      <c r="BL1190" s="53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  <c r="DW1190"/>
      <c r="DX1190"/>
      <c r="DY1190"/>
      <c r="DZ1190"/>
      <c r="EA1190"/>
      <c r="EB1190"/>
      <c r="EC1190"/>
      <c r="ED1190"/>
    </row>
    <row r="1191" spans="3:134">
      <c r="C1191"/>
      <c r="D1191"/>
      <c r="E1191"/>
      <c r="F1191"/>
      <c r="G1191" s="31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3"/>
      <c r="AV1191" s="53"/>
      <c r="AW1191" s="53"/>
      <c r="AX1191" s="53"/>
      <c r="AY1191" s="53"/>
      <c r="AZ1191" s="53"/>
      <c r="BA1191" s="53"/>
      <c r="BB1191" s="53"/>
      <c r="BC1191" s="53"/>
      <c r="BD1191" s="53"/>
      <c r="BE1191" s="53"/>
      <c r="BF1191" s="53"/>
      <c r="BG1191" s="53"/>
      <c r="BH1191" s="53"/>
      <c r="BI1191" s="53"/>
      <c r="BJ1191" s="53"/>
      <c r="BK1191" s="53"/>
      <c r="BL1191" s="53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V1191"/>
      <c r="DW1191"/>
      <c r="DX1191"/>
      <c r="DY1191"/>
      <c r="DZ1191"/>
      <c r="EA1191"/>
      <c r="EB1191"/>
      <c r="EC1191"/>
      <c r="ED1191"/>
    </row>
    <row r="1192" spans="3:134">
      <c r="C1192"/>
      <c r="D1192"/>
      <c r="E1192"/>
      <c r="F1192"/>
      <c r="G1192" s="31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3"/>
      <c r="AV1192" s="53"/>
      <c r="AW1192" s="53"/>
      <c r="AX1192" s="53"/>
      <c r="AY1192" s="53"/>
      <c r="AZ1192" s="53"/>
      <c r="BA1192" s="53"/>
      <c r="BB1192" s="53"/>
      <c r="BC1192" s="53"/>
      <c r="BD1192" s="53"/>
      <c r="BE1192" s="53"/>
      <c r="BF1192" s="53"/>
      <c r="BG1192" s="53"/>
      <c r="BH1192" s="53"/>
      <c r="BI1192" s="53"/>
      <c r="BJ1192" s="53"/>
      <c r="BK1192" s="53"/>
      <c r="BL1192" s="53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V1192"/>
      <c r="DW1192"/>
      <c r="DX1192"/>
      <c r="DY1192"/>
      <c r="DZ1192"/>
      <c r="EA1192"/>
      <c r="EB1192"/>
      <c r="EC1192"/>
      <c r="ED1192"/>
    </row>
    <row r="1193" spans="3:134">
      <c r="C1193"/>
      <c r="D1193"/>
      <c r="E1193"/>
      <c r="F1193"/>
      <c r="G1193" s="31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3"/>
      <c r="AV1193" s="53"/>
      <c r="AW1193" s="53"/>
      <c r="AX1193" s="53"/>
      <c r="AY1193" s="53"/>
      <c r="AZ1193" s="53"/>
      <c r="BA1193" s="53"/>
      <c r="BB1193" s="53"/>
      <c r="BC1193" s="53"/>
      <c r="BD1193" s="53"/>
      <c r="BE1193" s="53"/>
      <c r="BF1193" s="53"/>
      <c r="BG1193" s="53"/>
      <c r="BH1193" s="53"/>
      <c r="BI1193" s="53"/>
      <c r="BJ1193" s="53"/>
      <c r="BK1193" s="53"/>
      <c r="BL1193" s="5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V1193"/>
      <c r="DW1193"/>
      <c r="DX1193"/>
      <c r="DY1193"/>
      <c r="DZ1193"/>
      <c r="EA1193"/>
      <c r="EB1193"/>
      <c r="EC1193"/>
      <c r="ED1193"/>
    </row>
    <row r="1194" spans="3:134">
      <c r="C1194"/>
      <c r="D1194"/>
      <c r="E1194"/>
      <c r="F1194"/>
      <c r="G1194" s="31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3"/>
      <c r="AV1194" s="53"/>
      <c r="AW1194" s="53"/>
      <c r="AX1194" s="53"/>
      <c r="AY1194" s="53"/>
      <c r="AZ1194" s="53"/>
      <c r="BA1194" s="53"/>
      <c r="BB1194" s="53"/>
      <c r="BC1194" s="53"/>
      <c r="BD1194" s="53"/>
      <c r="BE1194" s="53"/>
      <c r="BF1194" s="53"/>
      <c r="BG1194" s="53"/>
      <c r="BH1194" s="53"/>
      <c r="BI1194" s="53"/>
      <c r="BJ1194" s="53"/>
      <c r="BK1194" s="53"/>
      <c r="BL1194" s="53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  <c r="DW1194"/>
      <c r="DX1194"/>
      <c r="DY1194"/>
      <c r="DZ1194"/>
      <c r="EA1194"/>
      <c r="EB1194"/>
      <c r="EC1194"/>
      <c r="ED1194"/>
    </row>
    <row r="1195" spans="3:134">
      <c r="C1195"/>
      <c r="D1195"/>
      <c r="E1195"/>
      <c r="F1195"/>
      <c r="G1195" s="31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3"/>
      <c r="AV1195" s="53"/>
      <c r="AW1195" s="53"/>
      <c r="AX1195" s="53"/>
      <c r="AY1195" s="53"/>
      <c r="AZ1195" s="53"/>
      <c r="BA1195" s="53"/>
      <c r="BB1195" s="53"/>
      <c r="BC1195" s="53"/>
      <c r="BD1195" s="53"/>
      <c r="BE1195" s="53"/>
      <c r="BF1195" s="53"/>
      <c r="BG1195" s="53"/>
      <c r="BH1195" s="53"/>
      <c r="BI1195" s="53"/>
      <c r="BJ1195" s="53"/>
      <c r="BK1195" s="53"/>
      <c r="BL1195" s="53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  <c r="DW1195"/>
      <c r="DX1195"/>
      <c r="DY1195"/>
      <c r="DZ1195"/>
      <c r="EA1195"/>
      <c r="EB1195"/>
      <c r="EC1195"/>
      <c r="ED1195"/>
    </row>
    <row r="1196" spans="3:134">
      <c r="C1196"/>
      <c r="D1196"/>
      <c r="E1196"/>
      <c r="F1196"/>
      <c r="G1196" s="31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3"/>
      <c r="AV1196" s="53"/>
      <c r="AW1196" s="53"/>
      <c r="AX1196" s="53"/>
      <c r="AY1196" s="53"/>
      <c r="AZ1196" s="53"/>
      <c r="BA1196" s="53"/>
      <c r="BB1196" s="53"/>
      <c r="BC1196" s="53"/>
      <c r="BD1196" s="53"/>
      <c r="BE1196" s="53"/>
      <c r="BF1196" s="53"/>
      <c r="BG1196" s="53"/>
      <c r="BH1196" s="53"/>
      <c r="BI1196" s="53"/>
      <c r="BJ1196" s="53"/>
      <c r="BK1196" s="53"/>
      <c r="BL1196" s="53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V1196"/>
      <c r="DW1196"/>
      <c r="DX1196"/>
      <c r="DY1196"/>
      <c r="DZ1196"/>
      <c r="EA1196"/>
      <c r="EB1196"/>
      <c r="EC1196"/>
      <c r="ED1196"/>
    </row>
    <row r="1197" spans="3:134">
      <c r="C1197"/>
      <c r="D1197"/>
      <c r="E1197"/>
      <c r="F1197"/>
      <c r="G1197" s="31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3"/>
      <c r="AV1197" s="53"/>
      <c r="AW1197" s="53"/>
      <c r="AX1197" s="53"/>
      <c r="AY1197" s="53"/>
      <c r="AZ1197" s="53"/>
      <c r="BA1197" s="53"/>
      <c r="BB1197" s="53"/>
      <c r="BC1197" s="53"/>
      <c r="BD1197" s="53"/>
      <c r="BE1197" s="53"/>
      <c r="BF1197" s="53"/>
      <c r="BG1197" s="53"/>
      <c r="BH1197" s="53"/>
      <c r="BI1197" s="53"/>
      <c r="BJ1197" s="53"/>
      <c r="BK1197" s="53"/>
      <c r="BL1197" s="53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  <c r="DW1197"/>
      <c r="DX1197"/>
      <c r="DY1197"/>
      <c r="DZ1197"/>
      <c r="EA1197"/>
      <c r="EB1197"/>
      <c r="EC1197"/>
      <c r="ED1197"/>
    </row>
    <row r="1198" spans="3:134">
      <c r="C1198"/>
      <c r="D1198"/>
      <c r="E1198"/>
      <c r="F1198"/>
      <c r="G1198" s="31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3"/>
      <c r="AV1198" s="53"/>
      <c r="AW1198" s="53"/>
      <c r="AX1198" s="53"/>
      <c r="AY1198" s="53"/>
      <c r="AZ1198" s="53"/>
      <c r="BA1198" s="53"/>
      <c r="BB1198" s="53"/>
      <c r="BC1198" s="53"/>
      <c r="BD1198" s="53"/>
      <c r="BE1198" s="53"/>
      <c r="BF1198" s="53"/>
      <c r="BG1198" s="53"/>
      <c r="BH1198" s="53"/>
      <c r="BI1198" s="53"/>
      <c r="BJ1198" s="53"/>
      <c r="BK1198" s="53"/>
      <c r="BL1198" s="53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  <c r="DW1198"/>
      <c r="DX1198"/>
      <c r="DY1198"/>
      <c r="DZ1198"/>
      <c r="EA1198"/>
      <c r="EB1198"/>
      <c r="EC1198"/>
      <c r="ED1198"/>
    </row>
    <row r="1199" spans="3:134">
      <c r="C1199"/>
      <c r="D1199"/>
      <c r="E1199"/>
      <c r="F1199"/>
      <c r="G1199" s="31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3"/>
      <c r="AV1199" s="53"/>
      <c r="AW1199" s="53"/>
      <c r="AX1199" s="53"/>
      <c r="AY1199" s="53"/>
      <c r="AZ1199" s="53"/>
      <c r="BA1199" s="53"/>
      <c r="BB1199" s="53"/>
      <c r="BC1199" s="53"/>
      <c r="BD1199" s="53"/>
      <c r="BE1199" s="53"/>
      <c r="BF1199" s="53"/>
      <c r="BG1199" s="53"/>
      <c r="BH1199" s="53"/>
      <c r="BI1199" s="53"/>
      <c r="BJ1199" s="53"/>
      <c r="BK1199" s="53"/>
      <c r="BL1199" s="53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L1199"/>
      <c r="DM1199"/>
      <c r="DN1199"/>
      <c r="DO1199"/>
      <c r="DP1199"/>
      <c r="DQ1199"/>
      <c r="DR1199"/>
      <c r="DS1199"/>
      <c r="DT1199"/>
      <c r="DU1199"/>
      <c r="DV1199"/>
      <c r="DW1199"/>
      <c r="DX1199"/>
      <c r="DY1199"/>
      <c r="DZ1199"/>
      <c r="EA1199"/>
      <c r="EB1199"/>
      <c r="EC1199"/>
      <c r="ED1199"/>
    </row>
    <row r="1200" spans="3:134">
      <c r="C1200"/>
      <c r="D1200"/>
      <c r="E1200"/>
      <c r="F1200"/>
      <c r="G1200" s="31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3"/>
      <c r="AV1200" s="53"/>
      <c r="AW1200" s="53"/>
      <c r="AX1200" s="53"/>
      <c r="AY1200" s="53"/>
      <c r="AZ1200" s="53"/>
      <c r="BA1200" s="53"/>
      <c r="BB1200" s="53"/>
      <c r="BC1200" s="53"/>
      <c r="BD1200" s="53"/>
      <c r="BE1200" s="53"/>
      <c r="BF1200" s="53"/>
      <c r="BG1200" s="53"/>
      <c r="BH1200" s="53"/>
      <c r="BI1200" s="53"/>
      <c r="BJ1200" s="53"/>
      <c r="BK1200" s="53"/>
      <c r="BL1200" s="53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L1200"/>
      <c r="DM1200"/>
      <c r="DN1200"/>
      <c r="DO1200"/>
      <c r="DP1200"/>
      <c r="DQ1200"/>
      <c r="DR1200"/>
      <c r="DS1200"/>
      <c r="DT1200"/>
      <c r="DU1200"/>
      <c r="DV1200"/>
      <c r="DW1200"/>
      <c r="DX1200"/>
      <c r="DY1200"/>
      <c r="DZ1200"/>
      <c r="EA1200"/>
      <c r="EB1200"/>
      <c r="EC1200"/>
      <c r="ED1200"/>
    </row>
    <row r="1201" spans="3:134">
      <c r="C1201"/>
      <c r="D1201"/>
      <c r="E1201"/>
      <c r="F1201"/>
      <c r="G1201" s="31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3"/>
      <c r="AV1201" s="53"/>
      <c r="AW1201" s="53"/>
      <c r="AX1201" s="53"/>
      <c r="AY1201" s="53"/>
      <c r="AZ1201" s="53"/>
      <c r="BA1201" s="53"/>
      <c r="BB1201" s="53"/>
      <c r="BC1201" s="53"/>
      <c r="BD1201" s="53"/>
      <c r="BE1201" s="53"/>
      <c r="BF1201" s="53"/>
      <c r="BG1201" s="53"/>
      <c r="BH1201" s="53"/>
      <c r="BI1201" s="53"/>
      <c r="BJ1201" s="53"/>
      <c r="BK1201" s="53"/>
      <c r="BL1201" s="53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L1201"/>
      <c r="DM1201"/>
      <c r="DN1201"/>
      <c r="DO1201"/>
      <c r="DP1201"/>
      <c r="DQ1201"/>
      <c r="DR1201"/>
      <c r="DS1201"/>
      <c r="DT1201"/>
      <c r="DU1201"/>
      <c r="DV1201"/>
      <c r="DW1201"/>
      <c r="DX1201"/>
      <c r="DY1201"/>
      <c r="DZ1201"/>
      <c r="EA1201"/>
      <c r="EB1201"/>
      <c r="EC1201"/>
      <c r="ED1201"/>
    </row>
    <row r="1202" spans="3:134">
      <c r="C1202"/>
      <c r="D1202"/>
      <c r="E1202"/>
      <c r="F1202"/>
      <c r="G1202" s="31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3"/>
      <c r="AV1202" s="53"/>
      <c r="AW1202" s="53"/>
      <c r="AX1202" s="53"/>
      <c r="AY1202" s="53"/>
      <c r="AZ1202" s="53"/>
      <c r="BA1202" s="53"/>
      <c r="BB1202" s="53"/>
      <c r="BC1202" s="53"/>
      <c r="BD1202" s="53"/>
      <c r="BE1202" s="53"/>
      <c r="BF1202" s="53"/>
      <c r="BG1202" s="53"/>
      <c r="BH1202" s="53"/>
      <c r="BI1202" s="53"/>
      <c r="BJ1202" s="53"/>
      <c r="BK1202" s="53"/>
      <c r="BL1202" s="53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  <c r="DW1202"/>
      <c r="DX1202"/>
      <c r="DY1202"/>
      <c r="DZ1202"/>
      <c r="EA1202"/>
      <c r="EB1202"/>
      <c r="EC1202"/>
      <c r="ED1202"/>
    </row>
    <row r="1203" spans="3:134">
      <c r="C1203"/>
      <c r="D1203"/>
      <c r="E1203"/>
      <c r="F1203"/>
      <c r="G1203" s="31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3"/>
      <c r="AV1203" s="53"/>
      <c r="AW1203" s="53"/>
      <c r="AX1203" s="53"/>
      <c r="AY1203" s="53"/>
      <c r="AZ1203" s="53"/>
      <c r="BA1203" s="53"/>
      <c r="BB1203" s="53"/>
      <c r="BC1203" s="53"/>
      <c r="BD1203" s="53"/>
      <c r="BE1203" s="53"/>
      <c r="BF1203" s="53"/>
      <c r="BG1203" s="53"/>
      <c r="BH1203" s="53"/>
      <c r="BI1203" s="53"/>
      <c r="BJ1203" s="53"/>
      <c r="BK1203" s="53"/>
      <c r="BL1203" s="5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L1203"/>
      <c r="DM1203"/>
      <c r="DN1203"/>
      <c r="DO1203"/>
      <c r="DP1203"/>
      <c r="DQ1203"/>
      <c r="DR1203"/>
      <c r="DS1203"/>
      <c r="DT1203"/>
      <c r="DU1203"/>
      <c r="DV1203"/>
      <c r="DW1203"/>
      <c r="DX1203"/>
      <c r="DY1203"/>
      <c r="DZ1203"/>
      <c r="EA1203"/>
      <c r="EB1203"/>
      <c r="EC1203"/>
      <c r="ED1203"/>
    </row>
    <row r="1204" spans="3:134">
      <c r="C1204"/>
      <c r="D1204"/>
      <c r="E1204"/>
      <c r="F1204"/>
      <c r="G1204" s="31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3"/>
      <c r="AV1204" s="53"/>
      <c r="AW1204" s="53"/>
      <c r="AX1204" s="53"/>
      <c r="AY1204" s="53"/>
      <c r="AZ1204" s="53"/>
      <c r="BA1204" s="53"/>
      <c r="BB1204" s="53"/>
      <c r="BC1204" s="53"/>
      <c r="BD1204" s="53"/>
      <c r="BE1204" s="53"/>
      <c r="BF1204" s="53"/>
      <c r="BG1204" s="53"/>
      <c r="BH1204" s="53"/>
      <c r="BI1204" s="53"/>
      <c r="BJ1204" s="53"/>
      <c r="BK1204" s="53"/>
      <c r="BL1204" s="53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V1204"/>
      <c r="DW1204"/>
      <c r="DX1204"/>
      <c r="DY1204"/>
      <c r="DZ1204"/>
      <c r="EA1204"/>
      <c r="EB1204"/>
      <c r="EC1204"/>
      <c r="ED1204"/>
    </row>
    <row r="1205" spans="3:134">
      <c r="C1205"/>
      <c r="D1205"/>
      <c r="E1205"/>
      <c r="F1205"/>
      <c r="G1205" s="31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3"/>
      <c r="AV1205" s="53"/>
      <c r="AW1205" s="53"/>
      <c r="AX1205" s="53"/>
      <c r="AY1205" s="53"/>
      <c r="AZ1205" s="53"/>
      <c r="BA1205" s="53"/>
      <c r="BB1205" s="53"/>
      <c r="BC1205" s="53"/>
      <c r="BD1205" s="53"/>
      <c r="BE1205" s="53"/>
      <c r="BF1205" s="53"/>
      <c r="BG1205" s="53"/>
      <c r="BH1205" s="53"/>
      <c r="BI1205" s="53"/>
      <c r="BJ1205" s="53"/>
      <c r="BK1205" s="53"/>
      <c r="BL1205" s="53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</row>
    <row r="1206" spans="3:134">
      <c r="C1206"/>
      <c r="D1206"/>
      <c r="E1206"/>
      <c r="F1206"/>
      <c r="G1206" s="31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3"/>
      <c r="AV1206" s="53"/>
      <c r="AW1206" s="53"/>
      <c r="AX1206" s="53"/>
      <c r="AY1206" s="53"/>
      <c r="AZ1206" s="53"/>
      <c r="BA1206" s="53"/>
      <c r="BB1206" s="53"/>
      <c r="BC1206" s="53"/>
      <c r="BD1206" s="53"/>
      <c r="BE1206" s="53"/>
      <c r="BF1206" s="53"/>
      <c r="BG1206" s="53"/>
      <c r="BH1206" s="53"/>
      <c r="BI1206" s="53"/>
      <c r="BJ1206" s="53"/>
      <c r="BK1206" s="53"/>
      <c r="BL1206" s="53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V1206"/>
      <c r="DW1206"/>
      <c r="DX1206"/>
      <c r="DY1206"/>
      <c r="DZ1206"/>
      <c r="EA1206"/>
      <c r="EB1206"/>
      <c r="EC1206"/>
      <c r="ED1206"/>
    </row>
    <row r="1207" spans="3:134">
      <c r="C1207"/>
      <c r="D1207"/>
      <c r="E1207"/>
      <c r="F1207"/>
      <c r="G1207" s="31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3"/>
      <c r="AV1207" s="53"/>
      <c r="AW1207" s="53"/>
      <c r="AX1207" s="53"/>
      <c r="AY1207" s="53"/>
      <c r="AZ1207" s="53"/>
      <c r="BA1207" s="53"/>
      <c r="BB1207" s="53"/>
      <c r="BC1207" s="53"/>
      <c r="BD1207" s="53"/>
      <c r="BE1207" s="53"/>
      <c r="BF1207" s="53"/>
      <c r="BG1207" s="53"/>
      <c r="BH1207" s="53"/>
      <c r="BI1207" s="53"/>
      <c r="BJ1207" s="53"/>
      <c r="BK1207" s="53"/>
      <c r="BL1207" s="53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</row>
    <row r="1208" spans="3:134">
      <c r="C1208"/>
      <c r="D1208"/>
      <c r="E1208"/>
      <c r="F1208"/>
      <c r="G1208" s="31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3"/>
      <c r="AV1208" s="53"/>
      <c r="AW1208" s="53"/>
      <c r="AX1208" s="53"/>
      <c r="AY1208" s="53"/>
      <c r="AZ1208" s="53"/>
      <c r="BA1208" s="53"/>
      <c r="BB1208" s="53"/>
      <c r="BC1208" s="53"/>
      <c r="BD1208" s="53"/>
      <c r="BE1208" s="53"/>
      <c r="BF1208" s="53"/>
      <c r="BG1208" s="53"/>
      <c r="BH1208" s="53"/>
      <c r="BI1208" s="53"/>
      <c r="BJ1208" s="53"/>
      <c r="BK1208" s="53"/>
      <c r="BL1208" s="53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  <c r="DW1208"/>
      <c r="DX1208"/>
      <c r="DY1208"/>
      <c r="DZ1208"/>
      <c r="EA1208"/>
      <c r="EB1208"/>
      <c r="EC1208"/>
      <c r="ED1208"/>
    </row>
    <row r="1209" spans="3:134">
      <c r="C1209"/>
      <c r="D1209"/>
      <c r="E1209"/>
      <c r="F1209"/>
      <c r="G1209" s="31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3"/>
      <c r="AV1209" s="53"/>
      <c r="AW1209" s="53"/>
      <c r="AX1209" s="53"/>
      <c r="AY1209" s="53"/>
      <c r="AZ1209" s="53"/>
      <c r="BA1209" s="53"/>
      <c r="BB1209" s="53"/>
      <c r="BC1209" s="53"/>
      <c r="BD1209" s="53"/>
      <c r="BE1209" s="53"/>
      <c r="BF1209" s="53"/>
      <c r="BG1209" s="53"/>
      <c r="BH1209" s="53"/>
      <c r="BI1209" s="53"/>
      <c r="BJ1209" s="53"/>
      <c r="BK1209" s="53"/>
      <c r="BL1209" s="53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V1209"/>
      <c r="DW1209"/>
      <c r="DX1209"/>
      <c r="DY1209"/>
      <c r="DZ1209"/>
      <c r="EA1209"/>
      <c r="EB1209"/>
      <c r="EC1209"/>
      <c r="ED1209"/>
    </row>
    <row r="1210" spans="3:134">
      <c r="C1210"/>
      <c r="D1210"/>
      <c r="E1210"/>
      <c r="F1210"/>
      <c r="G1210" s="31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3"/>
      <c r="AV1210" s="53"/>
      <c r="AW1210" s="53"/>
      <c r="AX1210" s="53"/>
      <c r="AY1210" s="53"/>
      <c r="AZ1210" s="53"/>
      <c r="BA1210" s="53"/>
      <c r="BB1210" s="53"/>
      <c r="BC1210" s="53"/>
      <c r="BD1210" s="53"/>
      <c r="BE1210" s="53"/>
      <c r="BF1210" s="53"/>
      <c r="BG1210" s="53"/>
      <c r="BH1210" s="53"/>
      <c r="BI1210" s="53"/>
      <c r="BJ1210" s="53"/>
      <c r="BK1210" s="53"/>
      <c r="BL1210" s="53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V1210"/>
      <c r="DW1210"/>
      <c r="DX1210"/>
      <c r="DY1210"/>
      <c r="DZ1210"/>
      <c r="EA1210"/>
      <c r="EB1210"/>
      <c r="EC1210"/>
      <c r="ED1210"/>
    </row>
    <row r="1211" spans="3:134">
      <c r="C1211"/>
      <c r="D1211"/>
      <c r="E1211"/>
      <c r="F1211"/>
      <c r="G1211" s="31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3"/>
      <c r="AV1211" s="53"/>
      <c r="AW1211" s="53"/>
      <c r="AX1211" s="53"/>
      <c r="AY1211" s="53"/>
      <c r="AZ1211" s="53"/>
      <c r="BA1211" s="53"/>
      <c r="BB1211" s="53"/>
      <c r="BC1211" s="53"/>
      <c r="BD1211" s="53"/>
      <c r="BE1211" s="53"/>
      <c r="BF1211" s="53"/>
      <c r="BG1211" s="53"/>
      <c r="BH1211" s="53"/>
      <c r="BI1211" s="53"/>
      <c r="BJ1211" s="53"/>
      <c r="BK1211" s="53"/>
      <c r="BL1211" s="53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  <c r="DW1211"/>
      <c r="DX1211"/>
      <c r="DY1211"/>
      <c r="DZ1211"/>
      <c r="EA1211"/>
      <c r="EB1211"/>
      <c r="EC1211"/>
      <c r="ED1211"/>
    </row>
    <row r="1212" spans="3:134">
      <c r="C1212"/>
      <c r="D1212"/>
      <c r="E1212"/>
      <c r="F1212"/>
      <c r="G1212" s="31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3"/>
      <c r="AV1212" s="53"/>
      <c r="AW1212" s="53"/>
      <c r="AX1212" s="53"/>
      <c r="AY1212" s="53"/>
      <c r="AZ1212" s="53"/>
      <c r="BA1212" s="53"/>
      <c r="BB1212" s="53"/>
      <c r="BC1212" s="53"/>
      <c r="BD1212" s="53"/>
      <c r="BE1212" s="53"/>
      <c r="BF1212" s="53"/>
      <c r="BG1212" s="53"/>
      <c r="BH1212" s="53"/>
      <c r="BI1212" s="53"/>
      <c r="BJ1212" s="53"/>
      <c r="BK1212" s="53"/>
      <c r="BL1212" s="53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L1212"/>
      <c r="DM1212"/>
      <c r="DN1212"/>
      <c r="DO1212"/>
      <c r="DP1212"/>
      <c r="DQ1212"/>
      <c r="DR1212"/>
      <c r="DS1212"/>
      <c r="DT1212"/>
      <c r="DU1212"/>
      <c r="DV1212"/>
      <c r="DW1212"/>
      <c r="DX1212"/>
      <c r="DY1212"/>
      <c r="DZ1212"/>
      <c r="EA1212"/>
      <c r="EB1212"/>
      <c r="EC1212"/>
      <c r="ED1212"/>
    </row>
    <row r="1213" spans="3:134">
      <c r="C1213"/>
      <c r="D1213"/>
      <c r="E1213"/>
      <c r="F1213"/>
      <c r="G1213" s="31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3"/>
      <c r="AV1213" s="53"/>
      <c r="AW1213" s="53"/>
      <c r="AX1213" s="53"/>
      <c r="AY1213" s="53"/>
      <c r="AZ1213" s="53"/>
      <c r="BA1213" s="53"/>
      <c r="BB1213" s="53"/>
      <c r="BC1213" s="53"/>
      <c r="BD1213" s="53"/>
      <c r="BE1213" s="53"/>
      <c r="BF1213" s="53"/>
      <c r="BG1213" s="53"/>
      <c r="BH1213" s="53"/>
      <c r="BI1213" s="53"/>
      <c r="BJ1213" s="53"/>
      <c r="BK1213" s="53"/>
      <c r="BL1213" s="5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  <c r="DL1213"/>
      <c r="DM1213"/>
      <c r="DN1213"/>
      <c r="DO1213"/>
      <c r="DP1213"/>
      <c r="DQ1213"/>
      <c r="DR1213"/>
      <c r="DS1213"/>
      <c r="DT1213"/>
      <c r="DU1213"/>
      <c r="DV1213"/>
      <c r="DW1213"/>
      <c r="DX1213"/>
      <c r="DY1213"/>
      <c r="DZ1213"/>
      <c r="EA1213"/>
      <c r="EB1213"/>
      <c r="EC1213"/>
      <c r="ED1213"/>
    </row>
    <row r="1214" spans="3:134">
      <c r="C1214"/>
      <c r="D1214"/>
      <c r="E1214"/>
      <c r="F1214"/>
      <c r="G1214" s="31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3"/>
      <c r="AV1214" s="53"/>
      <c r="AW1214" s="53"/>
      <c r="AX1214" s="53"/>
      <c r="AY1214" s="53"/>
      <c r="AZ1214" s="53"/>
      <c r="BA1214" s="53"/>
      <c r="BB1214" s="53"/>
      <c r="BC1214" s="53"/>
      <c r="BD1214" s="53"/>
      <c r="BE1214" s="53"/>
      <c r="BF1214" s="53"/>
      <c r="BG1214" s="53"/>
      <c r="BH1214" s="53"/>
      <c r="BI1214" s="53"/>
      <c r="BJ1214" s="53"/>
      <c r="BK1214" s="53"/>
      <c r="BL1214" s="53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  <c r="DL1214"/>
      <c r="DM1214"/>
      <c r="DN1214"/>
      <c r="DO1214"/>
      <c r="DP1214"/>
      <c r="DQ1214"/>
      <c r="DR1214"/>
      <c r="DS1214"/>
      <c r="DT1214"/>
      <c r="DU1214"/>
      <c r="DV1214"/>
      <c r="DW1214"/>
      <c r="DX1214"/>
      <c r="DY1214"/>
      <c r="DZ1214"/>
      <c r="EA1214"/>
      <c r="EB1214"/>
      <c r="EC1214"/>
      <c r="ED1214"/>
    </row>
    <row r="1215" spans="3:134">
      <c r="C1215"/>
      <c r="D1215"/>
      <c r="E1215"/>
      <c r="F1215"/>
      <c r="G1215" s="31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3"/>
      <c r="AV1215" s="53"/>
      <c r="AW1215" s="53"/>
      <c r="AX1215" s="53"/>
      <c r="AY1215" s="53"/>
      <c r="AZ1215" s="53"/>
      <c r="BA1215" s="53"/>
      <c r="BB1215" s="53"/>
      <c r="BC1215" s="53"/>
      <c r="BD1215" s="53"/>
      <c r="BE1215" s="53"/>
      <c r="BF1215" s="53"/>
      <c r="BG1215" s="53"/>
      <c r="BH1215" s="53"/>
      <c r="BI1215" s="53"/>
      <c r="BJ1215" s="53"/>
      <c r="BK1215" s="53"/>
      <c r="BL1215" s="53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L1215"/>
      <c r="DM1215"/>
      <c r="DN1215"/>
      <c r="DO1215"/>
      <c r="DP1215"/>
      <c r="DQ1215"/>
      <c r="DR1215"/>
      <c r="DS1215"/>
      <c r="DT1215"/>
      <c r="DU1215"/>
      <c r="DV1215"/>
      <c r="DW1215"/>
      <c r="DX1215"/>
      <c r="DY1215"/>
      <c r="DZ1215"/>
      <c r="EA1215"/>
      <c r="EB1215"/>
      <c r="EC1215"/>
      <c r="ED1215"/>
    </row>
    <row r="1216" spans="3:134">
      <c r="C1216"/>
      <c r="D1216"/>
      <c r="E1216"/>
      <c r="F1216"/>
      <c r="G1216" s="31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3"/>
      <c r="AV1216" s="53"/>
      <c r="AW1216" s="53"/>
      <c r="AX1216" s="53"/>
      <c r="AY1216" s="53"/>
      <c r="AZ1216" s="53"/>
      <c r="BA1216" s="53"/>
      <c r="BB1216" s="53"/>
      <c r="BC1216" s="53"/>
      <c r="BD1216" s="53"/>
      <c r="BE1216" s="53"/>
      <c r="BF1216" s="53"/>
      <c r="BG1216" s="53"/>
      <c r="BH1216" s="53"/>
      <c r="BI1216" s="53"/>
      <c r="BJ1216" s="53"/>
      <c r="BK1216" s="53"/>
      <c r="BL1216" s="53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  <c r="DL1216"/>
      <c r="DM1216"/>
      <c r="DN1216"/>
      <c r="DO1216"/>
      <c r="DP1216"/>
      <c r="DQ1216"/>
      <c r="DR1216"/>
      <c r="DS1216"/>
      <c r="DT1216"/>
      <c r="DU1216"/>
      <c r="DV1216"/>
      <c r="DW1216"/>
      <c r="DX1216"/>
      <c r="DY1216"/>
      <c r="DZ1216"/>
      <c r="EA1216"/>
      <c r="EB1216"/>
      <c r="EC1216"/>
      <c r="ED1216"/>
    </row>
    <row r="1217" spans="3:134">
      <c r="C1217"/>
      <c r="D1217"/>
      <c r="E1217"/>
      <c r="F1217"/>
      <c r="G1217" s="31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3"/>
      <c r="AV1217" s="53"/>
      <c r="AW1217" s="53"/>
      <c r="AX1217" s="53"/>
      <c r="AY1217" s="53"/>
      <c r="AZ1217" s="53"/>
      <c r="BA1217" s="53"/>
      <c r="BB1217" s="53"/>
      <c r="BC1217" s="53"/>
      <c r="BD1217" s="53"/>
      <c r="BE1217" s="53"/>
      <c r="BF1217" s="53"/>
      <c r="BG1217" s="53"/>
      <c r="BH1217" s="53"/>
      <c r="BI1217" s="53"/>
      <c r="BJ1217" s="53"/>
      <c r="BK1217" s="53"/>
      <c r="BL1217" s="53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  <c r="DW1217"/>
      <c r="DX1217"/>
      <c r="DY1217"/>
      <c r="DZ1217"/>
      <c r="EA1217"/>
      <c r="EB1217"/>
      <c r="EC1217"/>
      <c r="ED1217"/>
    </row>
    <row r="1218" spans="3:134">
      <c r="C1218"/>
      <c r="D1218"/>
      <c r="E1218"/>
      <c r="F1218"/>
      <c r="G1218" s="31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3"/>
      <c r="AV1218" s="53"/>
      <c r="AW1218" s="53"/>
      <c r="AX1218" s="53"/>
      <c r="AY1218" s="53"/>
      <c r="AZ1218" s="53"/>
      <c r="BA1218" s="53"/>
      <c r="BB1218" s="53"/>
      <c r="BC1218" s="53"/>
      <c r="BD1218" s="53"/>
      <c r="BE1218" s="53"/>
      <c r="BF1218" s="53"/>
      <c r="BG1218" s="53"/>
      <c r="BH1218" s="53"/>
      <c r="BI1218" s="53"/>
      <c r="BJ1218" s="53"/>
      <c r="BK1218" s="53"/>
      <c r="BL1218" s="53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L1218"/>
      <c r="DM1218"/>
      <c r="DN1218"/>
      <c r="DO1218"/>
      <c r="DP1218"/>
      <c r="DQ1218"/>
      <c r="DR1218"/>
      <c r="DS1218"/>
      <c r="DT1218"/>
      <c r="DU1218"/>
      <c r="DV1218"/>
      <c r="DW1218"/>
      <c r="DX1218"/>
      <c r="DY1218"/>
      <c r="DZ1218"/>
      <c r="EA1218"/>
      <c r="EB1218"/>
      <c r="EC1218"/>
      <c r="ED1218"/>
    </row>
    <row r="1219" spans="3:134">
      <c r="C1219"/>
      <c r="D1219"/>
      <c r="E1219"/>
      <c r="F1219"/>
      <c r="G1219" s="31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3"/>
      <c r="AV1219" s="53"/>
      <c r="AW1219" s="53"/>
      <c r="AX1219" s="53"/>
      <c r="AY1219" s="53"/>
      <c r="AZ1219" s="53"/>
      <c r="BA1219" s="53"/>
      <c r="BB1219" s="53"/>
      <c r="BC1219" s="53"/>
      <c r="BD1219" s="53"/>
      <c r="BE1219" s="53"/>
      <c r="BF1219" s="53"/>
      <c r="BG1219" s="53"/>
      <c r="BH1219" s="53"/>
      <c r="BI1219" s="53"/>
      <c r="BJ1219" s="53"/>
      <c r="BK1219" s="53"/>
      <c r="BL1219" s="53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L1219"/>
      <c r="DM1219"/>
      <c r="DN1219"/>
      <c r="DO1219"/>
      <c r="DP1219"/>
      <c r="DQ1219"/>
      <c r="DR1219"/>
      <c r="DS1219"/>
      <c r="DT1219"/>
      <c r="DU1219"/>
      <c r="DV1219"/>
      <c r="DW1219"/>
      <c r="DX1219"/>
      <c r="DY1219"/>
      <c r="DZ1219"/>
      <c r="EA1219"/>
      <c r="EB1219"/>
      <c r="EC1219"/>
      <c r="ED1219"/>
    </row>
    <row r="1220" spans="3:134">
      <c r="C1220"/>
      <c r="D1220"/>
      <c r="E1220"/>
      <c r="F1220"/>
      <c r="G1220" s="31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3"/>
      <c r="AV1220" s="53"/>
      <c r="AW1220" s="53"/>
      <c r="AX1220" s="53"/>
      <c r="AY1220" s="53"/>
      <c r="AZ1220" s="53"/>
      <c r="BA1220" s="53"/>
      <c r="BB1220" s="53"/>
      <c r="BC1220" s="53"/>
      <c r="BD1220" s="53"/>
      <c r="BE1220" s="53"/>
      <c r="BF1220" s="53"/>
      <c r="BG1220" s="53"/>
      <c r="BH1220" s="53"/>
      <c r="BI1220" s="53"/>
      <c r="BJ1220" s="53"/>
      <c r="BK1220" s="53"/>
      <c r="BL1220" s="53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V1220"/>
      <c r="DW1220"/>
      <c r="DX1220"/>
      <c r="DY1220"/>
      <c r="DZ1220"/>
      <c r="EA1220"/>
      <c r="EB1220"/>
      <c r="EC1220"/>
      <c r="ED1220"/>
    </row>
    <row r="1221" spans="3:134">
      <c r="C1221"/>
      <c r="D1221"/>
      <c r="E1221"/>
      <c r="F1221"/>
      <c r="G1221" s="31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3"/>
      <c r="AV1221" s="53"/>
      <c r="AW1221" s="53"/>
      <c r="AX1221" s="53"/>
      <c r="AY1221" s="53"/>
      <c r="AZ1221" s="53"/>
      <c r="BA1221" s="53"/>
      <c r="BB1221" s="53"/>
      <c r="BC1221" s="53"/>
      <c r="BD1221" s="53"/>
      <c r="BE1221" s="53"/>
      <c r="BF1221" s="53"/>
      <c r="BG1221" s="53"/>
      <c r="BH1221" s="53"/>
      <c r="BI1221" s="53"/>
      <c r="BJ1221" s="53"/>
      <c r="BK1221" s="53"/>
      <c r="BL1221" s="53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V1221"/>
      <c r="DW1221"/>
      <c r="DX1221"/>
      <c r="DY1221"/>
      <c r="DZ1221"/>
      <c r="EA1221"/>
      <c r="EB1221"/>
      <c r="EC1221"/>
      <c r="ED1221"/>
    </row>
    <row r="1222" spans="3:134">
      <c r="C1222"/>
      <c r="D1222"/>
      <c r="E1222"/>
      <c r="F1222"/>
      <c r="G1222" s="31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3"/>
      <c r="AV1222" s="53"/>
      <c r="AW1222" s="53"/>
      <c r="AX1222" s="53"/>
      <c r="AY1222" s="53"/>
      <c r="AZ1222" s="53"/>
      <c r="BA1222" s="53"/>
      <c r="BB1222" s="53"/>
      <c r="BC1222" s="53"/>
      <c r="BD1222" s="53"/>
      <c r="BE1222" s="53"/>
      <c r="BF1222" s="53"/>
      <c r="BG1222" s="53"/>
      <c r="BH1222" s="53"/>
      <c r="BI1222" s="53"/>
      <c r="BJ1222" s="53"/>
      <c r="BK1222" s="53"/>
      <c r="BL1222" s="53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  <c r="DW1222"/>
      <c r="DX1222"/>
      <c r="DY1222"/>
      <c r="DZ1222"/>
      <c r="EA1222"/>
      <c r="EB1222"/>
      <c r="EC1222"/>
      <c r="ED1222"/>
    </row>
    <row r="1223" spans="3:134">
      <c r="C1223"/>
      <c r="D1223"/>
      <c r="E1223"/>
      <c r="F1223"/>
      <c r="G1223" s="31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3"/>
      <c r="AV1223" s="53"/>
      <c r="AW1223" s="53"/>
      <c r="AX1223" s="53"/>
      <c r="AY1223" s="53"/>
      <c r="AZ1223" s="53"/>
      <c r="BA1223" s="53"/>
      <c r="BB1223" s="53"/>
      <c r="BC1223" s="53"/>
      <c r="BD1223" s="53"/>
      <c r="BE1223" s="53"/>
      <c r="BF1223" s="53"/>
      <c r="BG1223" s="53"/>
      <c r="BH1223" s="53"/>
      <c r="BI1223" s="53"/>
      <c r="BJ1223" s="53"/>
      <c r="BK1223" s="53"/>
      <c r="BL1223" s="5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  <c r="DL1223"/>
      <c r="DM1223"/>
      <c r="DN1223"/>
      <c r="DO1223"/>
      <c r="DP1223"/>
      <c r="DQ1223"/>
      <c r="DR1223"/>
      <c r="DS1223"/>
      <c r="DT1223"/>
      <c r="DU1223"/>
      <c r="DV1223"/>
      <c r="DW1223"/>
      <c r="DX1223"/>
      <c r="DY1223"/>
      <c r="DZ1223"/>
      <c r="EA1223"/>
      <c r="EB1223"/>
      <c r="EC1223"/>
      <c r="ED1223"/>
    </row>
    <row r="1224" spans="3:134">
      <c r="C1224"/>
      <c r="D1224"/>
      <c r="E1224"/>
      <c r="F1224"/>
      <c r="G1224" s="31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3"/>
      <c r="AV1224" s="53"/>
      <c r="AW1224" s="53"/>
      <c r="AX1224" s="53"/>
      <c r="AY1224" s="53"/>
      <c r="AZ1224" s="53"/>
      <c r="BA1224" s="53"/>
      <c r="BB1224" s="53"/>
      <c r="BC1224" s="53"/>
      <c r="BD1224" s="53"/>
      <c r="BE1224" s="53"/>
      <c r="BF1224" s="53"/>
      <c r="BG1224" s="53"/>
      <c r="BH1224" s="53"/>
      <c r="BI1224" s="53"/>
      <c r="BJ1224" s="53"/>
      <c r="BK1224" s="53"/>
      <c r="BL1224" s="53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  <c r="DL1224"/>
      <c r="DM1224"/>
      <c r="DN1224"/>
      <c r="DO1224"/>
      <c r="DP1224"/>
      <c r="DQ1224"/>
      <c r="DR1224"/>
      <c r="DS1224"/>
      <c r="DT1224"/>
      <c r="DU1224"/>
      <c r="DV1224"/>
      <c r="DW1224"/>
      <c r="DX1224"/>
      <c r="DY1224"/>
      <c r="DZ1224"/>
      <c r="EA1224"/>
      <c r="EB1224"/>
      <c r="EC1224"/>
      <c r="ED1224"/>
    </row>
    <row r="1225" spans="3:134">
      <c r="C1225"/>
      <c r="D1225"/>
      <c r="E1225"/>
      <c r="F1225"/>
      <c r="G1225" s="31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3"/>
      <c r="AV1225" s="53"/>
      <c r="AW1225" s="53"/>
      <c r="AX1225" s="53"/>
      <c r="AY1225" s="53"/>
      <c r="AZ1225" s="53"/>
      <c r="BA1225" s="53"/>
      <c r="BB1225" s="53"/>
      <c r="BC1225" s="53"/>
      <c r="BD1225" s="53"/>
      <c r="BE1225" s="53"/>
      <c r="BF1225" s="53"/>
      <c r="BG1225" s="53"/>
      <c r="BH1225" s="53"/>
      <c r="BI1225" s="53"/>
      <c r="BJ1225" s="53"/>
      <c r="BK1225" s="53"/>
      <c r="BL1225" s="53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  <c r="DL1225"/>
      <c r="DM1225"/>
      <c r="DN1225"/>
      <c r="DO1225"/>
      <c r="DP1225"/>
      <c r="DQ1225"/>
      <c r="DR1225"/>
      <c r="DS1225"/>
      <c r="DT1225"/>
      <c r="DU1225"/>
      <c r="DV1225"/>
      <c r="DW1225"/>
      <c r="DX1225"/>
      <c r="DY1225"/>
      <c r="DZ1225"/>
      <c r="EA1225"/>
      <c r="EB1225"/>
      <c r="EC1225"/>
      <c r="ED1225"/>
    </row>
    <row r="1226" spans="3:134">
      <c r="C1226"/>
      <c r="D1226"/>
      <c r="E1226"/>
      <c r="F1226"/>
      <c r="G1226" s="31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3"/>
      <c r="AV1226" s="53"/>
      <c r="AW1226" s="53"/>
      <c r="AX1226" s="53"/>
      <c r="AY1226" s="53"/>
      <c r="AZ1226" s="53"/>
      <c r="BA1226" s="53"/>
      <c r="BB1226" s="53"/>
      <c r="BC1226" s="53"/>
      <c r="BD1226" s="53"/>
      <c r="BE1226" s="53"/>
      <c r="BF1226" s="53"/>
      <c r="BG1226" s="53"/>
      <c r="BH1226" s="53"/>
      <c r="BI1226" s="53"/>
      <c r="BJ1226" s="53"/>
      <c r="BK1226" s="53"/>
      <c r="BL1226" s="53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  <c r="DL1226"/>
      <c r="DM1226"/>
      <c r="DN1226"/>
      <c r="DO1226"/>
      <c r="DP1226"/>
      <c r="DQ1226"/>
      <c r="DR1226"/>
      <c r="DS1226"/>
      <c r="DT1226"/>
      <c r="DU1226"/>
      <c r="DV1226"/>
      <c r="DW1226"/>
      <c r="DX1226"/>
      <c r="DY1226"/>
      <c r="DZ1226"/>
      <c r="EA1226"/>
      <c r="EB1226"/>
      <c r="EC1226"/>
      <c r="ED1226"/>
    </row>
    <row r="1227" spans="3:134">
      <c r="C1227"/>
      <c r="D1227"/>
      <c r="E1227"/>
      <c r="F1227"/>
      <c r="G1227" s="31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3"/>
      <c r="AV1227" s="53"/>
      <c r="AW1227" s="53"/>
      <c r="AX1227" s="53"/>
      <c r="AY1227" s="53"/>
      <c r="AZ1227" s="53"/>
      <c r="BA1227" s="53"/>
      <c r="BB1227" s="53"/>
      <c r="BC1227" s="53"/>
      <c r="BD1227" s="53"/>
      <c r="BE1227" s="53"/>
      <c r="BF1227" s="53"/>
      <c r="BG1227" s="53"/>
      <c r="BH1227" s="53"/>
      <c r="BI1227" s="53"/>
      <c r="BJ1227" s="53"/>
      <c r="BK1227" s="53"/>
      <c r="BL1227" s="53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  <c r="DL1227"/>
      <c r="DM1227"/>
      <c r="DN1227"/>
      <c r="DO1227"/>
      <c r="DP1227"/>
      <c r="DQ1227"/>
      <c r="DR1227"/>
      <c r="DS1227"/>
      <c r="DT1227"/>
      <c r="DU1227"/>
      <c r="DV1227"/>
      <c r="DW1227"/>
      <c r="DX1227"/>
      <c r="DY1227"/>
      <c r="DZ1227"/>
      <c r="EA1227"/>
      <c r="EB1227"/>
      <c r="EC1227"/>
      <c r="ED1227"/>
    </row>
    <row r="1228" spans="3:134">
      <c r="C1228"/>
      <c r="D1228"/>
      <c r="E1228"/>
      <c r="F1228"/>
      <c r="G1228" s="31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3"/>
      <c r="AV1228" s="53"/>
      <c r="AW1228" s="53"/>
      <c r="AX1228" s="53"/>
      <c r="AY1228" s="53"/>
      <c r="AZ1228" s="53"/>
      <c r="BA1228" s="53"/>
      <c r="BB1228" s="53"/>
      <c r="BC1228" s="53"/>
      <c r="BD1228" s="53"/>
      <c r="BE1228" s="53"/>
      <c r="BF1228" s="53"/>
      <c r="BG1228" s="53"/>
      <c r="BH1228" s="53"/>
      <c r="BI1228" s="53"/>
      <c r="BJ1228" s="53"/>
      <c r="BK1228" s="53"/>
      <c r="BL1228" s="53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  <c r="DL1228"/>
      <c r="DM1228"/>
      <c r="DN1228"/>
      <c r="DO1228"/>
      <c r="DP1228"/>
      <c r="DQ1228"/>
      <c r="DR1228"/>
      <c r="DS1228"/>
      <c r="DT1228"/>
      <c r="DU1228"/>
      <c r="DV1228"/>
      <c r="DW1228"/>
      <c r="DX1228"/>
      <c r="DY1228"/>
      <c r="DZ1228"/>
      <c r="EA1228"/>
      <c r="EB1228"/>
      <c r="EC1228"/>
      <c r="ED1228"/>
    </row>
    <row r="1229" spans="3:134">
      <c r="C1229"/>
      <c r="D1229"/>
      <c r="E1229"/>
      <c r="F1229"/>
      <c r="G1229" s="31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3"/>
      <c r="AV1229" s="53"/>
      <c r="AW1229" s="53"/>
      <c r="AX1229" s="53"/>
      <c r="AY1229" s="53"/>
      <c r="AZ1229" s="53"/>
      <c r="BA1229" s="53"/>
      <c r="BB1229" s="53"/>
      <c r="BC1229" s="53"/>
      <c r="BD1229" s="53"/>
      <c r="BE1229" s="53"/>
      <c r="BF1229" s="53"/>
      <c r="BG1229" s="53"/>
      <c r="BH1229" s="53"/>
      <c r="BI1229" s="53"/>
      <c r="BJ1229" s="53"/>
      <c r="BK1229" s="53"/>
      <c r="BL1229" s="53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  <c r="DL1229"/>
      <c r="DM1229"/>
      <c r="DN1229"/>
      <c r="DO1229"/>
      <c r="DP1229"/>
      <c r="DQ1229"/>
      <c r="DR1229"/>
      <c r="DS1229"/>
      <c r="DT1229"/>
      <c r="DU1229"/>
      <c r="DV1229"/>
      <c r="DW1229"/>
      <c r="DX1229"/>
      <c r="DY1229"/>
      <c r="DZ1229"/>
      <c r="EA1229"/>
      <c r="EB1229"/>
      <c r="EC1229"/>
      <c r="ED1229"/>
    </row>
    <row r="1230" spans="3:134">
      <c r="C1230"/>
      <c r="D1230"/>
      <c r="E1230"/>
      <c r="F1230"/>
      <c r="G1230" s="31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3"/>
      <c r="AV1230" s="53"/>
      <c r="AW1230" s="53"/>
      <c r="AX1230" s="53"/>
      <c r="AY1230" s="53"/>
      <c r="AZ1230" s="53"/>
      <c r="BA1230" s="53"/>
      <c r="BB1230" s="53"/>
      <c r="BC1230" s="53"/>
      <c r="BD1230" s="53"/>
      <c r="BE1230" s="53"/>
      <c r="BF1230" s="53"/>
      <c r="BG1230" s="53"/>
      <c r="BH1230" s="53"/>
      <c r="BI1230" s="53"/>
      <c r="BJ1230" s="53"/>
      <c r="BK1230" s="53"/>
      <c r="BL1230" s="53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  <c r="DL1230"/>
      <c r="DM1230"/>
      <c r="DN1230"/>
      <c r="DO1230"/>
      <c r="DP1230"/>
      <c r="DQ1230"/>
      <c r="DR1230"/>
      <c r="DS1230"/>
      <c r="DT1230"/>
      <c r="DU1230"/>
      <c r="DV1230"/>
      <c r="DW1230"/>
      <c r="DX1230"/>
      <c r="DY1230"/>
      <c r="DZ1230"/>
      <c r="EA1230"/>
      <c r="EB1230"/>
      <c r="EC1230"/>
      <c r="ED1230"/>
    </row>
    <row r="1231" spans="3:134">
      <c r="C1231"/>
      <c r="D1231"/>
      <c r="E1231"/>
      <c r="F1231"/>
      <c r="G1231" s="31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3"/>
      <c r="AV1231" s="53"/>
      <c r="AW1231" s="53"/>
      <c r="AX1231" s="53"/>
      <c r="AY1231" s="53"/>
      <c r="AZ1231" s="53"/>
      <c r="BA1231" s="53"/>
      <c r="BB1231" s="53"/>
      <c r="BC1231" s="53"/>
      <c r="BD1231" s="53"/>
      <c r="BE1231" s="53"/>
      <c r="BF1231" s="53"/>
      <c r="BG1231" s="53"/>
      <c r="BH1231" s="53"/>
      <c r="BI1231" s="53"/>
      <c r="BJ1231" s="53"/>
      <c r="BK1231" s="53"/>
      <c r="BL1231" s="53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  <c r="DL1231"/>
      <c r="DM1231"/>
      <c r="DN1231"/>
      <c r="DO1231"/>
      <c r="DP1231"/>
      <c r="DQ1231"/>
      <c r="DR1231"/>
      <c r="DS1231"/>
      <c r="DT1231"/>
      <c r="DU1231"/>
      <c r="DV1231"/>
      <c r="DW1231"/>
      <c r="DX1231"/>
      <c r="DY1231"/>
      <c r="DZ1231"/>
      <c r="EA1231"/>
      <c r="EB1231"/>
      <c r="EC1231"/>
      <c r="ED1231"/>
    </row>
    <row r="1232" spans="3:134">
      <c r="C1232"/>
      <c r="D1232"/>
      <c r="E1232"/>
      <c r="F1232"/>
      <c r="G1232" s="31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3"/>
      <c r="AV1232" s="53"/>
      <c r="AW1232" s="53"/>
      <c r="AX1232" s="53"/>
      <c r="AY1232" s="53"/>
      <c r="AZ1232" s="53"/>
      <c r="BA1232" s="53"/>
      <c r="BB1232" s="53"/>
      <c r="BC1232" s="53"/>
      <c r="BD1232" s="53"/>
      <c r="BE1232" s="53"/>
      <c r="BF1232" s="53"/>
      <c r="BG1232" s="53"/>
      <c r="BH1232" s="53"/>
      <c r="BI1232" s="53"/>
      <c r="BJ1232" s="53"/>
      <c r="BK1232" s="53"/>
      <c r="BL1232" s="53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  <c r="DL1232"/>
      <c r="DM1232"/>
      <c r="DN1232"/>
      <c r="DO1232"/>
      <c r="DP1232"/>
      <c r="DQ1232"/>
      <c r="DR1232"/>
      <c r="DS1232"/>
      <c r="DT1232"/>
      <c r="DU1232"/>
      <c r="DV1232"/>
      <c r="DW1232"/>
      <c r="DX1232"/>
      <c r="DY1232"/>
      <c r="DZ1232"/>
      <c r="EA1232"/>
      <c r="EB1232"/>
      <c r="EC1232"/>
      <c r="ED1232"/>
    </row>
    <row r="1233" spans="3:134">
      <c r="C1233"/>
      <c r="D1233"/>
      <c r="E1233"/>
      <c r="F1233"/>
      <c r="G1233" s="31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3"/>
      <c r="AV1233" s="53"/>
      <c r="AW1233" s="53"/>
      <c r="AX1233" s="53"/>
      <c r="AY1233" s="53"/>
      <c r="AZ1233" s="53"/>
      <c r="BA1233" s="53"/>
      <c r="BB1233" s="53"/>
      <c r="BC1233" s="53"/>
      <c r="BD1233" s="53"/>
      <c r="BE1233" s="53"/>
      <c r="BF1233" s="53"/>
      <c r="BG1233" s="53"/>
      <c r="BH1233" s="53"/>
      <c r="BI1233" s="53"/>
      <c r="BJ1233" s="53"/>
      <c r="BK1233" s="53"/>
      <c r="BL1233" s="5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  <c r="DL1233"/>
      <c r="DM1233"/>
      <c r="DN1233"/>
      <c r="DO1233"/>
      <c r="DP1233"/>
      <c r="DQ1233"/>
      <c r="DR1233"/>
      <c r="DS1233"/>
      <c r="DT1233"/>
      <c r="DU1233"/>
      <c r="DV1233"/>
      <c r="DW1233"/>
      <c r="DX1233"/>
      <c r="DY1233"/>
      <c r="DZ1233"/>
      <c r="EA1233"/>
      <c r="EB1233"/>
      <c r="EC1233"/>
      <c r="ED1233"/>
    </row>
    <row r="1234" spans="3:134">
      <c r="C1234"/>
      <c r="D1234"/>
      <c r="E1234"/>
      <c r="F1234"/>
      <c r="G1234" s="31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3"/>
      <c r="AV1234" s="53"/>
      <c r="AW1234" s="53"/>
      <c r="AX1234" s="53"/>
      <c r="AY1234" s="53"/>
      <c r="AZ1234" s="53"/>
      <c r="BA1234" s="53"/>
      <c r="BB1234" s="53"/>
      <c r="BC1234" s="53"/>
      <c r="BD1234" s="53"/>
      <c r="BE1234" s="53"/>
      <c r="BF1234" s="53"/>
      <c r="BG1234" s="53"/>
      <c r="BH1234" s="53"/>
      <c r="BI1234" s="53"/>
      <c r="BJ1234" s="53"/>
      <c r="BK1234" s="53"/>
      <c r="BL1234" s="53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  <c r="DL1234"/>
      <c r="DM1234"/>
      <c r="DN1234"/>
      <c r="DO1234"/>
      <c r="DP1234"/>
      <c r="DQ1234"/>
      <c r="DR1234"/>
      <c r="DS1234"/>
      <c r="DT1234"/>
      <c r="DU1234"/>
      <c r="DV1234"/>
      <c r="DW1234"/>
      <c r="DX1234"/>
      <c r="DY1234"/>
      <c r="DZ1234"/>
      <c r="EA1234"/>
      <c r="EB1234"/>
      <c r="EC1234"/>
      <c r="ED1234"/>
    </row>
    <row r="1235" spans="3:134">
      <c r="C1235"/>
      <c r="D1235"/>
      <c r="E1235"/>
      <c r="F1235"/>
      <c r="G1235" s="31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3"/>
      <c r="AV1235" s="53"/>
      <c r="AW1235" s="53"/>
      <c r="AX1235" s="53"/>
      <c r="AY1235" s="53"/>
      <c r="AZ1235" s="53"/>
      <c r="BA1235" s="53"/>
      <c r="BB1235" s="53"/>
      <c r="BC1235" s="53"/>
      <c r="BD1235" s="53"/>
      <c r="BE1235" s="53"/>
      <c r="BF1235" s="53"/>
      <c r="BG1235" s="53"/>
      <c r="BH1235" s="53"/>
      <c r="BI1235" s="53"/>
      <c r="BJ1235" s="53"/>
      <c r="BK1235" s="53"/>
      <c r="BL1235" s="53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  <c r="DL1235"/>
      <c r="DM1235"/>
      <c r="DN1235"/>
      <c r="DO1235"/>
      <c r="DP1235"/>
      <c r="DQ1235"/>
      <c r="DR1235"/>
      <c r="DS1235"/>
      <c r="DT1235"/>
      <c r="DU1235"/>
      <c r="DV1235"/>
      <c r="DW1235"/>
      <c r="DX1235"/>
      <c r="DY1235"/>
      <c r="DZ1235"/>
      <c r="EA1235"/>
      <c r="EB1235"/>
      <c r="EC1235"/>
      <c r="ED1235"/>
    </row>
    <row r="1236" spans="3:134">
      <c r="C1236"/>
      <c r="D1236"/>
      <c r="E1236"/>
      <c r="F1236"/>
      <c r="G1236" s="31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3"/>
      <c r="AV1236" s="53"/>
      <c r="AW1236" s="53"/>
      <c r="AX1236" s="53"/>
      <c r="AY1236" s="53"/>
      <c r="AZ1236" s="53"/>
      <c r="BA1236" s="53"/>
      <c r="BB1236" s="53"/>
      <c r="BC1236" s="53"/>
      <c r="BD1236" s="53"/>
      <c r="BE1236" s="53"/>
      <c r="BF1236" s="53"/>
      <c r="BG1236" s="53"/>
      <c r="BH1236" s="53"/>
      <c r="BI1236" s="53"/>
      <c r="BJ1236" s="53"/>
      <c r="BK1236" s="53"/>
      <c r="BL1236" s="53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  <c r="DL1236"/>
      <c r="DM1236"/>
      <c r="DN1236"/>
      <c r="DO1236"/>
      <c r="DP1236"/>
      <c r="DQ1236"/>
      <c r="DR1236"/>
      <c r="DS1236"/>
      <c r="DT1236"/>
      <c r="DU1236"/>
      <c r="DV1236"/>
      <c r="DW1236"/>
      <c r="DX1236"/>
      <c r="DY1236"/>
      <c r="DZ1236"/>
      <c r="EA1236"/>
      <c r="EB1236"/>
      <c r="EC1236"/>
      <c r="ED1236"/>
    </row>
    <row r="1237" spans="3:134">
      <c r="C1237"/>
      <c r="D1237"/>
      <c r="E1237"/>
      <c r="F1237"/>
      <c r="G1237" s="31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3"/>
      <c r="AV1237" s="53"/>
      <c r="AW1237" s="53"/>
      <c r="AX1237" s="53"/>
      <c r="AY1237" s="53"/>
      <c r="AZ1237" s="53"/>
      <c r="BA1237" s="53"/>
      <c r="BB1237" s="53"/>
      <c r="BC1237" s="53"/>
      <c r="BD1237" s="53"/>
      <c r="BE1237" s="53"/>
      <c r="BF1237" s="53"/>
      <c r="BG1237" s="53"/>
      <c r="BH1237" s="53"/>
      <c r="BI1237" s="53"/>
      <c r="BJ1237" s="53"/>
      <c r="BK1237" s="53"/>
      <c r="BL1237" s="53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  <c r="DL1237"/>
      <c r="DM1237"/>
      <c r="DN1237"/>
      <c r="DO1237"/>
      <c r="DP1237"/>
      <c r="DQ1237"/>
      <c r="DR1237"/>
      <c r="DS1237"/>
      <c r="DT1237"/>
      <c r="DU1237"/>
      <c r="DV1237"/>
      <c r="DW1237"/>
      <c r="DX1237"/>
      <c r="DY1237"/>
      <c r="DZ1237"/>
      <c r="EA1237"/>
      <c r="EB1237"/>
      <c r="EC1237"/>
      <c r="ED1237"/>
    </row>
    <row r="1238" spans="3:134">
      <c r="C1238"/>
      <c r="D1238"/>
      <c r="E1238"/>
      <c r="F1238"/>
      <c r="G1238" s="31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3"/>
      <c r="AV1238" s="53"/>
      <c r="AW1238" s="53"/>
      <c r="AX1238" s="53"/>
      <c r="AY1238" s="53"/>
      <c r="AZ1238" s="53"/>
      <c r="BA1238" s="53"/>
      <c r="BB1238" s="53"/>
      <c r="BC1238" s="53"/>
      <c r="BD1238" s="53"/>
      <c r="BE1238" s="53"/>
      <c r="BF1238" s="53"/>
      <c r="BG1238" s="53"/>
      <c r="BH1238" s="53"/>
      <c r="BI1238" s="53"/>
      <c r="BJ1238" s="53"/>
      <c r="BK1238" s="53"/>
      <c r="BL1238" s="53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  <c r="DL1238"/>
      <c r="DM1238"/>
      <c r="DN1238"/>
      <c r="DO1238"/>
      <c r="DP1238"/>
      <c r="DQ1238"/>
      <c r="DR1238"/>
      <c r="DS1238"/>
      <c r="DT1238"/>
      <c r="DU1238"/>
      <c r="DV1238"/>
      <c r="DW1238"/>
      <c r="DX1238"/>
      <c r="DY1238"/>
      <c r="DZ1238"/>
      <c r="EA1238"/>
      <c r="EB1238"/>
      <c r="EC1238"/>
      <c r="ED1238"/>
    </row>
    <row r="1239" spans="3:134">
      <c r="C1239"/>
      <c r="D1239"/>
      <c r="E1239"/>
      <c r="F1239"/>
      <c r="G1239" s="31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3"/>
      <c r="AV1239" s="53"/>
      <c r="AW1239" s="53"/>
      <c r="AX1239" s="53"/>
      <c r="AY1239" s="53"/>
      <c r="AZ1239" s="53"/>
      <c r="BA1239" s="53"/>
      <c r="BB1239" s="53"/>
      <c r="BC1239" s="53"/>
      <c r="BD1239" s="53"/>
      <c r="BE1239" s="53"/>
      <c r="BF1239" s="53"/>
      <c r="BG1239" s="53"/>
      <c r="BH1239" s="53"/>
      <c r="BI1239" s="53"/>
      <c r="BJ1239" s="53"/>
      <c r="BK1239" s="53"/>
      <c r="BL1239" s="53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  <c r="DL1239"/>
      <c r="DM1239"/>
      <c r="DN1239"/>
      <c r="DO1239"/>
      <c r="DP1239"/>
      <c r="DQ1239"/>
      <c r="DR1239"/>
      <c r="DS1239"/>
      <c r="DT1239"/>
      <c r="DU1239"/>
      <c r="DV1239"/>
      <c r="DW1239"/>
      <c r="DX1239"/>
      <c r="DY1239"/>
      <c r="DZ1239"/>
      <c r="EA1239"/>
      <c r="EB1239"/>
      <c r="EC1239"/>
      <c r="ED1239"/>
    </row>
    <row r="1240" spans="3:134">
      <c r="C1240"/>
      <c r="D1240"/>
      <c r="E1240"/>
      <c r="F1240"/>
      <c r="G1240" s="31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3"/>
      <c r="AV1240" s="53"/>
      <c r="AW1240" s="53"/>
      <c r="AX1240" s="53"/>
      <c r="AY1240" s="53"/>
      <c r="AZ1240" s="53"/>
      <c r="BA1240" s="53"/>
      <c r="BB1240" s="53"/>
      <c r="BC1240" s="53"/>
      <c r="BD1240" s="53"/>
      <c r="BE1240" s="53"/>
      <c r="BF1240" s="53"/>
      <c r="BG1240" s="53"/>
      <c r="BH1240" s="53"/>
      <c r="BI1240" s="53"/>
      <c r="BJ1240" s="53"/>
      <c r="BK1240" s="53"/>
      <c r="BL1240" s="53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  <c r="DL1240"/>
      <c r="DM1240"/>
      <c r="DN1240"/>
      <c r="DO1240"/>
      <c r="DP1240"/>
      <c r="DQ1240"/>
      <c r="DR1240"/>
      <c r="DS1240"/>
      <c r="DT1240"/>
      <c r="DU1240"/>
      <c r="DV1240"/>
      <c r="DW1240"/>
      <c r="DX1240"/>
      <c r="DY1240"/>
      <c r="DZ1240"/>
      <c r="EA1240"/>
      <c r="EB1240"/>
      <c r="EC1240"/>
      <c r="ED1240"/>
    </row>
    <row r="1241" spans="3:134">
      <c r="C1241"/>
      <c r="D1241"/>
      <c r="E1241"/>
      <c r="F1241"/>
      <c r="G1241" s="31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3"/>
      <c r="AV1241" s="53"/>
      <c r="AW1241" s="53"/>
      <c r="AX1241" s="53"/>
      <c r="AY1241" s="53"/>
      <c r="AZ1241" s="53"/>
      <c r="BA1241" s="53"/>
      <c r="BB1241" s="53"/>
      <c r="BC1241" s="53"/>
      <c r="BD1241" s="53"/>
      <c r="BE1241" s="53"/>
      <c r="BF1241" s="53"/>
      <c r="BG1241" s="53"/>
      <c r="BH1241" s="53"/>
      <c r="BI1241" s="53"/>
      <c r="BJ1241" s="53"/>
      <c r="BK1241" s="53"/>
      <c r="BL1241" s="53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  <c r="DL1241"/>
      <c r="DM1241"/>
      <c r="DN1241"/>
      <c r="DO1241"/>
      <c r="DP1241"/>
      <c r="DQ1241"/>
      <c r="DR1241"/>
      <c r="DS1241"/>
      <c r="DT1241"/>
      <c r="DU1241"/>
      <c r="DV1241"/>
      <c r="DW1241"/>
      <c r="DX1241"/>
      <c r="DY1241"/>
      <c r="DZ1241"/>
      <c r="EA1241"/>
      <c r="EB1241"/>
      <c r="EC1241"/>
      <c r="ED1241"/>
    </row>
    <row r="1242" spans="3:134">
      <c r="C1242"/>
      <c r="D1242"/>
      <c r="E1242"/>
      <c r="F1242"/>
      <c r="G1242" s="31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3"/>
      <c r="AV1242" s="53"/>
      <c r="AW1242" s="53"/>
      <c r="AX1242" s="53"/>
      <c r="AY1242" s="53"/>
      <c r="AZ1242" s="53"/>
      <c r="BA1242" s="53"/>
      <c r="BB1242" s="53"/>
      <c r="BC1242" s="53"/>
      <c r="BD1242" s="53"/>
      <c r="BE1242" s="53"/>
      <c r="BF1242" s="53"/>
      <c r="BG1242" s="53"/>
      <c r="BH1242" s="53"/>
      <c r="BI1242" s="53"/>
      <c r="BJ1242" s="53"/>
      <c r="BK1242" s="53"/>
      <c r="BL1242" s="53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  <c r="DL1242"/>
      <c r="DM1242"/>
      <c r="DN1242"/>
      <c r="DO1242"/>
      <c r="DP1242"/>
      <c r="DQ1242"/>
      <c r="DR1242"/>
      <c r="DS1242"/>
      <c r="DT1242"/>
      <c r="DU1242"/>
      <c r="DV1242"/>
      <c r="DW1242"/>
      <c r="DX1242"/>
      <c r="DY1242"/>
      <c r="DZ1242"/>
      <c r="EA1242"/>
      <c r="EB1242"/>
      <c r="EC1242"/>
      <c r="ED1242"/>
    </row>
    <row r="1243" spans="3:134">
      <c r="C1243"/>
      <c r="D1243"/>
      <c r="E1243"/>
      <c r="F1243"/>
      <c r="G1243" s="31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3"/>
      <c r="AV1243" s="53"/>
      <c r="AW1243" s="53"/>
      <c r="AX1243" s="53"/>
      <c r="AY1243" s="53"/>
      <c r="AZ1243" s="53"/>
      <c r="BA1243" s="53"/>
      <c r="BB1243" s="53"/>
      <c r="BC1243" s="53"/>
      <c r="BD1243" s="53"/>
      <c r="BE1243" s="53"/>
      <c r="BF1243" s="53"/>
      <c r="BG1243" s="53"/>
      <c r="BH1243" s="53"/>
      <c r="BI1243" s="53"/>
      <c r="BJ1243" s="53"/>
      <c r="BK1243" s="53"/>
      <c r="BL1243" s="5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  <c r="DL1243"/>
      <c r="DM1243"/>
      <c r="DN1243"/>
      <c r="DO1243"/>
      <c r="DP1243"/>
      <c r="DQ1243"/>
      <c r="DR1243"/>
      <c r="DS1243"/>
      <c r="DT1243"/>
      <c r="DU1243"/>
      <c r="DV1243"/>
      <c r="DW1243"/>
      <c r="DX1243"/>
      <c r="DY1243"/>
      <c r="DZ1243"/>
      <c r="EA1243"/>
      <c r="EB1243"/>
      <c r="EC1243"/>
      <c r="ED1243"/>
    </row>
  </sheetData>
  <sheetProtection algorithmName="SHA-512" hashValue="eg7CBZZANf3yK9M9wB4qlZe4VHtZ0t14CGIE3SEiPzSpxHZZQXP9Gt4Oo0/EeOgH9frlDHOVEXbMzjghATidJA==" saltValue="7Mk3xIbGx3SjVrZeF6kLPg==" spinCount="100000" sheet="1" objects="1" scenarios="1"/>
  <sortState ref="A197:J207">
    <sortCondition ref="A197:A207"/>
  </sortState>
  <mergeCells count="11">
    <mergeCell ref="D1:G1"/>
    <mergeCell ref="D2:F2"/>
    <mergeCell ref="B13:B14"/>
    <mergeCell ref="D3:F3"/>
    <mergeCell ref="D5:F5"/>
    <mergeCell ref="D7:F7"/>
    <mergeCell ref="D8:F8"/>
    <mergeCell ref="D9:F9"/>
    <mergeCell ref="D10:F10"/>
    <mergeCell ref="D6:F6"/>
    <mergeCell ref="A4:G4"/>
  </mergeCells>
  <phoneticPr fontId="0" type="noConversion"/>
  <printOptions horizontalCentered="1" gridLines="1"/>
  <pageMargins left="0.25333" right="0.25" top="0.82" bottom="0.53" header="0.42" footer="0"/>
  <pageSetup scale="99" orientation="portrait" r:id="rId1"/>
  <headerFooter alignWithMargins="0">
    <oddHeader>&amp;C&amp;"Arial,Bold"&amp;14Schedule of Values&amp;Rrevised 2/16/2021</oddHeader>
    <oddFooter>&amp;RPage &amp;P of &amp;N</oddFooter>
  </headerFooter>
  <rowBreaks count="5" manualBreakCount="5">
    <brk id="41" max="6" man="1"/>
    <brk id="83" max="6" man="1"/>
    <brk id="127" max="6" man="1"/>
    <brk id="168" max="6" man="1"/>
    <brk id="203" max="6" man="1"/>
  </rowBreaks>
  <ignoredErrors>
    <ignoredError sqref="A22 A29:A30 A37:A39 A44:A45 A50:A52 A57:A61 A85:A88 A100:A105 A115 A129:A1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SFB NC600-16</vt:lpstr>
      <vt:lpstr>'SFB NC600-16'!Print_Area</vt:lpstr>
      <vt:lpstr>'SFB NC600-16'!Print_Titles</vt:lpstr>
    </vt:vector>
  </TitlesOfParts>
  <Company>sfb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kcampbell</dc:creator>
  <cp:lastModifiedBy>Kerry Campbell</cp:lastModifiedBy>
  <cp:lastPrinted>2021-02-17T03:49:12Z</cp:lastPrinted>
  <dcterms:created xsi:type="dcterms:W3CDTF">2006-08-31T18:48:44Z</dcterms:created>
  <dcterms:modified xsi:type="dcterms:W3CDTF">2021-03-01T23:48:39Z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